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Y ASUS\Desktop\BUGET 2025\"/>
    </mc:Choice>
  </mc:AlternateContent>
  <xr:revisionPtr revIDLastSave="0" documentId="13_ncr:1_{D53433A5-409C-4B57-8A63-52C3D69C9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F42" i="1" l="1"/>
  <c r="E42" i="1"/>
  <c r="G38" i="1"/>
  <c r="E24" i="1" l="1"/>
  <c r="F10" i="1"/>
  <c r="E43" i="1"/>
  <c r="G25" i="1"/>
  <c r="F13" i="1"/>
  <c r="E13" i="1"/>
  <c r="E10" i="1"/>
  <c r="F47" i="1"/>
  <c r="E47" i="1"/>
  <c r="G12" i="1"/>
  <c r="G56" i="1"/>
  <c r="G55" i="1"/>
  <c r="G54" i="1"/>
  <c r="F43" i="1"/>
  <c r="F36" i="1"/>
  <c r="E36" i="1"/>
  <c r="E32" i="1"/>
  <c r="G32" i="1" s="1"/>
  <c r="F24" i="1"/>
  <c r="F22" i="1"/>
  <c r="E22" i="1"/>
  <c r="G28" i="1"/>
  <c r="G30" i="1" s="1"/>
  <c r="E30" i="1"/>
  <c r="G19" i="1"/>
  <c r="G20" i="1"/>
  <c r="G18" i="1"/>
  <c r="G17" i="1"/>
  <c r="G41" i="1"/>
  <c r="G34" i="1"/>
  <c r="G33" i="1"/>
  <c r="G45" i="1"/>
  <c r="G44" i="1"/>
  <c r="G40" i="1"/>
  <c r="G37" i="1"/>
  <c r="G31" i="1"/>
  <c r="F30" i="1"/>
  <c r="G23" i="1"/>
  <c r="G22" i="1" s="1"/>
  <c r="G15" i="1"/>
  <c r="G16" i="1"/>
  <c r="G14" i="1"/>
  <c r="G53" i="1"/>
  <c r="G52" i="1"/>
  <c r="G51" i="1"/>
  <c r="G50" i="1"/>
  <c r="G49" i="1"/>
  <c r="G48" i="1"/>
  <c r="G39" i="1"/>
  <c r="G42" i="1" l="1"/>
  <c r="G43" i="1"/>
  <c r="G24" i="1"/>
  <c r="E27" i="1"/>
  <c r="E57" i="1" s="1"/>
  <c r="G47" i="1"/>
  <c r="G10" i="1"/>
  <c r="G36" i="1"/>
  <c r="G13" i="1"/>
  <c r="F27" i="1"/>
  <c r="F57" i="1" s="1"/>
  <c r="G27" i="1" l="1"/>
  <c r="G57" i="1"/>
</calcChain>
</file>

<file path=xl/sharedStrings.xml><?xml version="1.0" encoding="utf-8"?>
<sst xmlns="http://schemas.openxmlformats.org/spreadsheetml/2006/main" count="179" uniqueCount="86">
  <si>
    <t>Denumire investiţie</t>
  </si>
  <si>
    <t>Stadiu</t>
  </si>
  <si>
    <t>TOTAL</t>
  </si>
  <si>
    <t>BL</t>
  </si>
  <si>
    <t>PNRR</t>
  </si>
  <si>
    <t>B.L.</t>
  </si>
  <si>
    <t>S.E.</t>
  </si>
  <si>
    <t>Centru de zi de asistență și recuperare pentru vârstnici</t>
  </si>
  <si>
    <t>CUI 2613800</t>
  </si>
  <si>
    <t>Construire piste biciclete</t>
  </si>
  <si>
    <t>PNSS-Guvern</t>
  </si>
  <si>
    <t>74.05.02</t>
  </si>
  <si>
    <t>84.02</t>
  </si>
  <si>
    <t>51.02</t>
  </si>
  <si>
    <t>65.02</t>
  </si>
  <si>
    <t>67.02</t>
  </si>
  <si>
    <t>51.01.03</t>
  </si>
  <si>
    <t>65.50.00</t>
  </si>
  <si>
    <t>Consolidare, modernizare și reabilitare Primăria Sabaoani</t>
  </si>
  <si>
    <t>Dotări Primărie</t>
  </si>
  <si>
    <t>continuare</t>
  </si>
  <si>
    <t>68.02</t>
  </si>
  <si>
    <t>70.02</t>
  </si>
  <si>
    <t>67.03.07</t>
  </si>
  <si>
    <t>Dotare cu mobilier, materiale didactice și echipament digital a unităților de învățământ preuniversitar</t>
  </si>
  <si>
    <t>Consolidare sală mică de sport</t>
  </si>
  <si>
    <t>Construire creșa mică str. Progresului</t>
  </si>
  <si>
    <t>Dotări Cămin Cultural</t>
  </si>
  <si>
    <t>Proiectare instație de gaze naturale blocuri de locuințe ANL</t>
  </si>
  <si>
    <t>Construire de locuințe ptr. tineri în com Săbăoani NZEB</t>
  </si>
  <si>
    <t>Extindere rețele de alimentare cu energie electrică</t>
  </si>
  <si>
    <t>Sistem inteligent de management ptr. integrarea datelor spațiale într-o soluție GIS</t>
  </si>
  <si>
    <t>Asigurarea infrastructurii ptr. transportul verde</t>
  </si>
  <si>
    <t>68.50.50</t>
  </si>
  <si>
    <t>70.05.01</t>
  </si>
  <si>
    <t>TOTAL 70.05.01</t>
  </si>
  <si>
    <t>74.02</t>
  </si>
  <si>
    <t>70.50.00</t>
  </si>
  <si>
    <t>TOTAL 70.50.00</t>
  </si>
  <si>
    <t>TOTAL 70.06.00</t>
  </si>
  <si>
    <t>70.03.01</t>
  </si>
  <si>
    <t>TOTAL 70.03.01</t>
  </si>
  <si>
    <t>nouă</t>
  </si>
  <si>
    <t>Dotări mediu</t>
  </si>
  <si>
    <t>Cofinanțare</t>
  </si>
  <si>
    <t>Nr. crt.</t>
  </si>
  <si>
    <t>COMUNA SĂBĂOANI</t>
  </si>
  <si>
    <t>STR. ORIZONTULUI NR. 56</t>
  </si>
  <si>
    <t>LISTA INVESTIȚII BUGET INIȚIAL AN 2025</t>
  </si>
  <si>
    <t>Cap. bug.</t>
  </si>
  <si>
    <t>Subcap/Tit.</t>
  </si>
  <si>
    <t>AUTORITĂȚI PUBLICE ȘI ACȚIUNI EXTERNE:</t>
  </si>
  <si>
    <t>ÎNVĂȚĂMÂNT:</t>
  </si>
  <si>
    <t>74.06.00</t>
  </si>
  <si>
    <t>TRANSPORTURI:</t>
  </si>
  <si>
    <t>PROTECȚIA MEDIULUI:</t>
  </si>
  <si>
    <t>LOCUINȚE, SERVICII ȘI DEZVOLTARE PUBLICĂ:</t>
  </si>
  <si>
    <t>ASIGURĂRI ȘI ASISTENȚĂ SOCIALĂ:</t>
  </si>
  <si>
    <t>CULTURĂ, RECREERE ȘI RELIGIE:</t>
  </si>
  <si>
    <t>Sursa</t>
  </si>
  <si>
    <t>Înființarea capacității de producere a energiei electrice ptr. consum propiu din panouri</t>
  </si>
  <si>
    <t>Eficientizare energetică corp D LTVA comuna Săbăoani</t>
  </si>
  <si>
    <t>Eficientizare energetică ”Școala de fete” corp F LTVA comuna Săbăoani</t>
  </si>
  <si>
    <t>Consolidare corp A LTVA comuna Săbăoani</t>
  </si>
  <si>
    <t>Consolidare corp B LTVA comuna Săbăoani</t>
  </si>
  <si>
    <t>Renovare corp C LTVA comuna Săbăoani</t>
  </si>
  <si>
    <t>Extindere și modernizare iluminat public în comuna Săbăoani</t>
  </si>
  <si>
    <t>Înființarea și dotarea unui centru de colectare prin aport voluntar(CAV) în comuna Săbăoani</t>
  </si>
  <si>
    <t>Extindere rețele de gaz în comuna Săbăoani</t>
  </si>
  <si>
    <t>Extindere și modernizare rețea de canalizare și apă în comuna Săbăoani</t>
  </si>
  <si>
    <t>Extindere rețea de canalizare în sat Săbăoani zona Nord</t>
  </si>
  <si>
    <t>84.03.01</t>
  </si>
  <si>
    <t>Construire trotuare și piste de biciclete în comuna Săbăoani, str. Orizontului</t>
  </si>
  <si>
    <t>Amenajare parcări și covor asfaltic str. Progresului( zona brutărie corp A LTVA)</t>
  </si>
  <si>
    <t>Elaborare PUZ „Tarla Ursu” și Clin Ursu</t>
  </si>
  <si>
    <t>Modernizarea infrastructurii rutiere din comuna Săbăoani</t>
  </si>
  <si>
    <t>Amenaj piste ptr. biciclete pe Calea Romanului (DN 2/E85) în sat Traian, comuna Săbăoani</t>
  </si>
  <si>
    <t xml:space="preserve">Modernizare prin asfaltare străzi </t>
  </si>
  <si>
    <t>CONTABIL,</t>
  </si>
  <si>
    <t>PRIMAR,</t>
  </si>
  <si>
    <t>Extindere rețea apă și reparații capitale rețea apă</t>
  </si>
  <si>
    <t>Înființare parcare str. Luceafărului</t>
  </si>
  <si>
    <t>Modern prin asfaltare str Baladelor Bujorului, Cicoarei, Dumbravei, Toporașului</t>
  </si>
  <si>
    <t>Centru respiro pentru vârstnici</t>
  </si>
  <si>
    <t>70.06.00</t>
  </si>
  <si>
    <t>P.U.G.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</si>
</sst>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color rgb="FF993300"/>
      <name val="Calibri"/>
      <family val="2"/>
      <charset val="238"/>
      <scheme val="minor"/>
    </font>
    <font>
      <sz val="11"/>
      <color rgb="FF993300"/>
      <name val="Calibri"/>
      <family val="2"/>
      <charset val="238"/>
      <scheme val="minor"/>
    </font>
    <font>
      <b/>
      <sz val="14"/>
      <color rgb="FFCC0099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8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rgb="FFFF00FF"/>
      <name val="Calibri"/>
      <family val="2"/>
      <charset val="238"/>
      <scheme val="minor"/>
    </font>
    <font>
      <sz val="14"/>
      <color rgb="FFCC0099"/>
      <name val="Calibri"/>
      <family val="2"/>
      <charset val="238"/>
      <scheme val="minor"/>
    </font>
    <font>
      <b/>
      <sz val="18"/>
      <color rgb="FF7030A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rgb="FF00206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1" fillId="4" borderId="0" applyNumberFormat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0" fontId="10" fillId="2" borderId="0" xfId="1" applyFont="1"/>
    <xf numFmtId="0" fontId="8" fillId="2" borderId="0" xfId="1" applyFont="1"/>
    <xf numFmtId="0" fontId="9" fillId="3" borderId="0" xfId="0" applyFont="1" applyFill="1"/>
    <xf numFmtId="0" fontId="7" fillId="2" borderId="0" xfId="1" applyFont="1"/>
    <xf numFmtId="0" fontId="12" fillId="0" borderId="0" xfId="0" applyFont="1"/>
    <xf numFmtId="0" fontId="12" fillId="2" borderId="0" xfId="1" applyFont="1"/>
    <xf numFmtId="0" fontId="14" fillId="0" borderId="0" xfId="0" applyFont="1"/>
    <xf numFmtId="0" fontId="14" fillId="3" borderId="0" xfId="0" applyFont="1" applyFill="1"/>
    <xf numFmtId="0" fontId="13" fillId="0" borderId="0" xfId="0" applyFont="1"/>
    <xf numFmtId="0" fontId="14" fillId="2" borderId="0" xfId="1" applyFont="1"/>
    <xf numFmtId="0" fontId="15" fillId="0" borderId="0" xfId="0" applyFont="1"/>
    <xf numFmtId="0" fontId="2" fillId="0" borderId="0" xfId="0" applyFont="1"/>
    <xf numFmtId="0" fontId="2" fillId="2" borderId="0" xfId="1" applyFont="1"/>
    <xf numFmtId="0" fontId="16" fillId="0" borderId="0" xfId="0" applyFont="1"/>
    <xf numFmtId="0" fontId="17" fillId="0" borderId="0" xfId="0" applyFont="1"/>
    <xf numFmtId="14" fontId="6" fillId="0" borderId="0" xfId="0" applyNumberFormat="1" applyFont="1" applyAlignment="1">
      <alignment horizontal="center"/>
    </xf>
    <xf numFmtId="0" fontId="1" fillId="0" borderId="0" xfId="0" applyFont="1"/>
    <xf numFmtId="0" fontId="21" fillId="0" borderId="0" xfId="0" applyFont="1"/>
    <xf numFmtId="14" fontId="6" fillId="0" borderId="0" xfId="0" applyNumberFormat="1" applyFont="1"/>
    <xf numFmtId="0" fontId="25" fillId="0" borderId="0" xfId="0" applyFont="1" applyAlignment="1">
      <alignment horizontal="center"/>
    </xf>
    <xf numFmtId="0" fontId="25" fillId="0" borderId="1" xfId="0" applyFont="1" applyBorder="1"/>
    <xf numFmtId="0" fontId="25" fillId="0" borderId="2" xfId="0" applyFont="1" applyBorder="1"/>
    <xf numFmtId="0" fontId="25" fillId="3" borderId="1" xfId="0" applyFont="1" applyFill="1" applyBorder="1" applyAlignment="1">
      <alignment horizontal="center"/>
    </xf>
    <xf numFmtId="0" fontId="25" fillId="3" borderId="1" xfId="0" applyFont="1" applyFill="1" applyBorder="1"/>
    <xf numFmtId="0" fontId="25" fillId="3" borderId="1" xfId="0" applyFont="1" applyFill="1" applyBorder="1" applyAlignment="1">
      <alignment wrapText="1"/>
    </xf>
    <xf numFmtId="0" fontId="25" fillId="3" borderId="2" xfId="0" applyFont="1" applyFill="1" applyBorder="1"/>
    <xf numFmtId="0" fontId="25" fillId="0" borderId="1" xfId="0" applyFont="1" applyBorder="1" applyAlignment="1">
      <alignment horizontal="center"/>
    </xf>
    <xf numFmtId="1" fontId="25" fillId="0" borderId="1" xfId="0" applyNumberFormat="1" applyFont="1" applyBorder="1"/>
    <xf numFmtId="1" fontId="25" fillId="3" borderId="1" xfId="0" applyNumberFormat="1" applyFont="1" applyFill="1" applyBorder="1"/>
    <xf numFmtId="1" fontId="25" fillId="0" borderId="2" xfId="0" applyNumberFormat="1" applyFont="1" applyBorder="1"/>
    <xf numFmtId="0" fontId="26" fillId="5" borderId="1" xfId="1" applyFont="1" applyFill="1" applyBorder="1"/>
    <xf numFmtId="0" fontId="26" fillId="5" borderId="1" xfId="1" applyFont="1" applyFill="1" applyBorder="1" applyAlignment="1">
      <alignment horizontal="center"/>
    </xf>
    <xf numFmtId="1" fontId="26" fillId="5" borderId="1" xfId="1" applyNumberFormat="1" applyFont="1" applyFill="1" applyBorder="1"/>
    <xf numFmtId="0" fontId="22" fillId="5" borderId="1" xfId="1" applyFont="1" applyFill="1" applyBorder="1" applyAlignment="1">
      <alignment horizontal="center"/>
    </xf>
    <xf numFmtId="0" fontId="22" fillId="5" borderId="1" xfId="1" applyFont="1" applyFill="1" applyBorder="1"/>
    <xf numFmtId="0" fontId="22" fillId="5" borderId="1" xfId="0" applyFont="1" applyFill="1" applyBorder="1"/>
    <xf numFmtId="1" fontId="22" fillId="5" borderId="1" xfId="1" applyNumberFormat="1" applyFont="1" applyFill="1" applyBorder="1"/>
    <xf numFmtId="0" fontId="26" fillId="5" borderId="1" xfId="0" applyFont="1" applyFill="1" applyBorder="1"/>
    <xf numFmtId="0" fontId="26" fillId="5" borderId="2" xfId="1" applyFont="1" applyFill="1" applyBorder="1"/>
    <xf numFmtId="0" fontId="26" fillId="6" borderId="1" xfId="0" applyFont="1" applyFill="1" applyBorder="1" applyAlignment="1">
      <alignment horizontal="center"/>
    </xf>
    <xf numFmtId="0" fontId="26" fillId="6" borderId="1" xfId="2" applyFont="1" applyFill="1" applyBorder="1"/>
    <xf numFmtId="0" fontId="26" fillId="6" borderId="1" xfId="0" applyFont="1" applyFill="1" applyBorder="1"/>
    <xf numFmtId="0" fontId="26" fillId="6" borderId="2" xfId="2" applyFont="1" applyFill="1" applyBorder="1"/>
    <xf numFmtId="0" fontId="27" fillId="5" borderId="1" xfId="1" applyFont="1" applyFill="1" applyBorder="1"/>
    <xf numFmtId="0" fontId="27" fillId="5" borderId="1" xfId="0" applyFont="1" applyFill="1" applyBorder="1"/>
    <xf numFmtId="1" fontId="27" fillId="5" borderId="1" xfId="1" applyNumberFormat="1" applyFont="1" applyFill="1" applyBorder="1"/>
    <xf numFmtId="0" fontId="20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/>
    </xf>
    <xf numFmtId="0" fontId="25" fillId="0" borderId="2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0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</cellXfs>
  <cellStyles count="3">
    <cellStyle name="Bun" xfId="1" builtinId="26"/>
    <cellStyle name="Neutru" xfId="2" builtinId="28"/>
    <cellStyle name="Normal" xfId="0" builtinId="0"/>
  </cellStyles>
  <dxfs count="0"/>
  <tableStyles count="1" defaultTableStyle="TableStyleMedium2" defaultPivotStyle="PivotStyleLight16">
    <tableStyle name="Stil tabel 1" pivot="0" count="0" xr9:uid="{FBD4038B-390D-4B84-97F8-97CDCCC9CC8F}"/>
  </tableStyles>
  <colors>
    <mruColors>
      <color rgb="FFDDDDDD"/>
      <color rgb="FF99FF66"/>
      <color rgb="FF0000FF"/>
      <color rgb="FFFF00FF"/>
      <color rgb="FF008000"/>
      <color rgb="FF993300"/>
      <color rgb="FFCC0099"/>
      <color rgb="FFFF66FF"/>
      <color rgb="FF8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T60"/>
  <sheetViews>
    <sheetView tabSelected="1" topLeftCell="A16" zoomScale="60" zoomScaleNormal="60" workbookViewId="0">
      <selection activeCell="ARI21" sqref="ARI21"/>
    </sheetView>
  </sheetViews>
  <sheetFormatPr defaultColWidth="9" defaultRowHeight="15"/>
  <cols>
    <col min="1" max="1" width="7.28515625" customWidth="1"/>
    <col min="2" max="2" width="16" customWidth="1"/>
    <col min="3" max="3" width="124.85546875" customWidth="1"/>
    <col min="4" max="4" width="14.5703125" bestFit="1" customWidth="1"/>
    <col min="5" max="5" width="12.85546875" customWidth="1"/>
    <col min="6" max="6" width="15.7109375" bestFit="1" customWidth="1"/>
    <col min="7" max="7" width="13.7109375" customWidth="1"/>
    <col min="8" max="8" width="18.7109375" bestFit="1" customWidth="1"/>
    <col min="16" max="26" width="0" hidden="1" customWidth="1"/>
    <col min="27" max="27" width="255.42578125" hidden="1" customWidth="1"/>
    <col min="28" max="28" width="0" hidden="1" customWidth="1"/>
    <col min="29" max="29" width="9" hidden="1" customWidth="1"/>
    <col min="30" max="30" width="30.85546875" hidden="1" customWidth="1"/>
    <col min="31" max="31" width="9" hidden="1" customWidth="1"/>
    <col min="32" max="32" width="33.7109375" hidden="1" customWidth="1"/>
    <col min="33" max="38" width="0" hidden="1" customWidth="1"/>
    <col min="39" max="39" width="255.42578125" hidden="1" customWidth="1"/>
    <col min="40" max="40" width="0" hidden="1" customWidth="1"/>
    <col min="41" max="41" width="9" hidden="1" customWidth="1"/>
    <col min="42" max="42" width="30.85546875" hidden="1" customWidth="1"/>
    <col min="43" max="43" width="9" hidden="1" customWidth="1"/>
    <col min="44" max="44" width="33.7109375" hidden="1" customWidth="1"/>
    <col min="45" max="1121" width="0" hidden="1" customWidth="1"/>
  </cols>
  <sheetData>
    <row r="1" spans="1:1164" ht="22.5">
      <c r="A1" s="23" t="s">
        <v>46</v>
      </c>
      <c r="B1" s="23"/>
      <c r="C1" s="23"/>
      <c r="D1" s="1"/>
      <c r="E1" s="1"/>
      <c r="F1" s="1"/>
    </row>
    <row r="2" spans="1:1164" ht="22.5">
      <c r="A2" s="59" t="s">
        <v>47</v>
      </c>
      <c r="B2" s="59"/>
      <c r="C2" s="59"/>
      <c r="D2" s="1"/>
      <c r="E2" s="1"/>
      <c r="F2" s="1"/>
    </row>
    <row r="3" spans="1:1164" ht="22.5">
      <c r="A3" s="23" t="s">
        <v>8</v>
      </c>
      <c r="B3" s="1"/>
      <c r="C3" s="1"/>
      <c r="D3" s="1"/>
      <c r="E3" s="1"/>
      <c r="F3" s="1"/>
    </row>
    <row r="4" spans="1:1164" ht="18" customHeight="1">
      <c r="A4" s="1"/>
      <c r="B4" s="1"/>
      <c r="C4" s="1"/>
      <c r="D4" s="1"/>
      <c r="E4" s="1"/>
      <c r="F4" s="1"/>
    </row>
    <row r="5" spans="1:1164" ht="26.25">
      <c r="A5" s="1"/>
      <c r="B5" s="1"/>
      <c r="C5" s="4" t="s">
        <v>48</v>
      </c>
      <c r="D5" s="1"/>
    </row>
    <row r="6" spans="1:1164" ht="26.25">
      <c r="A6" s="1"/>
      <c r="B6" s="1"/>
      <c r="C6" s="21">
        <v>45727</v>
      </c>
      <c r="D6" s="24"/>
      <c r="E6" s="24"/>
      <c r="F6" s="21"/>
      <c r="G6" s="21"/>
    </row>
    <row r="7" spans="1:1164" ht="26.25">
      <c r="A7" s="1"/>
      <c r="B7" s="1"/>
      <c r="C7" s="4"/>
      <c r="D7" s="1"/>
      <c r="E7" s="21"/>
      <c r="F7" s="21"/>
      <c r="G7" s="21"/>
    </row>
    <row r="8" spans="1:1164" ht="22.5" customHeight="1">
      <c r="A8" s="60" t="s">
        <v>45</v>
      </c>
      <c r="B8" s="52" t="s">
        <v>49</v>
      </c>
      <c r="C8" s="61" t="s">
        <v>0</v>
      </c>
      <c r="D8" s="62" t="s">
        <v>1</v>
      </c>
      <c r="E8" s="54"/>
      <c r="F8" s="54"/>
      <c r="G8" s="62" t="s">
        <v>2</v>
      </c>
      <c r="H8" s="53" t="s">
        <v>59</v>
      </c>
    </row>
    <row r="9" spans="1:1164" ht="45">
      <c r="A9" s="60"/>
      <c r="B9" s="52" t="s">
        <v>50</v>
      </c>
      <c r="C9" s="61"/>
      <c r="D9" s="62"/>
      <c r="E9" s="53" t="s">
        <v>5</v>
      </c>
      <c r="F9" s="53" t="s">
        <v>6</v>
      </c>
      <c r="G9" s="62"/>
      <c r="H9" s="53" t="s">
        <v>44</v>
      </c>
    </row>
    <row r="10" spans="1:1164" s="6" customFormat="1" ht="20.25">
      <c r="A10" s="36"/>
      <c r="B10" s="37" t="s">
        <v>13</v>
      </c>
      <c r="C10" s="36" t="s">
        <v>51</v>
      </c>
      <c r="D10" s="36"/>
      <c r="E10" s="36">
        <f>SUM(E11:E12)</f>
        <v>90</v>
      </c>
      <c r="F10" s="36">
        <f t="shared" ref="F10" si="0">F11</f>
        <v>0</v>
      </c>
      <c r="G10" s="36">
        <f>E10+F10</f>
        <v>90</v>
      </c>
      <c r="H10" s="36"/>
      <c r="I10" s="19"/>
      <c r="J10" s="19"/>
      <c r="K10" s="19"/>
      <c r="L10" s="19"/>
      <c r="M10" s="19"/>
      <c r="N10" s="19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</row>
    <row r="11" spans="1:1164" s="6" customFormat="1" ht="20.25">
      <c r="A11" s="25">
        <v>1</v>
      </c>
      <c r="B11" s="26" t="s">
        <v>16</v>
      </c>
      <c r="C11" s="26" t="s">
        <v>18</v>
      </c>
      <c r="D11" s="26" t="s">
        <v>20</v>
      </c>
      <c r="E11" s="26">
        <v>30</v>
      </c>
      <c r="F11" s="26">
        <v>0</v>
      </c>
      <c r="G11" s="27">
        <v>30</v>
      </c>
      <c r="H11" s="26" t="s">
        <v>3</v>
      </c>
      <c r="I11" s="5"/>
      <c r="J11" s="5"/>
      <c r="K11" s="5"/>
      <c r="L11" s="5"/>
      <c r="M11" s="5"/>
      <c r="N11" s="5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</row>
    <row r="12" spans="1:1164" s="6" customFormat="1" ht="20.25">
      <c r="A12" s="25">
        <v>2</v>
      </c>
      <c r="B12" s="26" t="s">
        <v>16</v>
      </c>
      <c r="C12" s="26" t="s">
        <v>19</v>
      </c>
      <c r="D12" s="26" t="s">
        <v>42</v>
      </c>
      <c r="E12" s="26">
        <v>60</v>
      </c>
      <c r="F12" s="26">
        <v>0</v>
      </c>
      <c r="G12" s="27">
        <f>E12+F12</f>
        <v>60</v>
      </c>
      <c r="H12" s="26" t="s">
        <v>3</v>
      </c>
      <c r="I12" s="5"/>
      <c r="J12" s="5"/>
      <c r="K12" s="5"/>
      <c r="L12" s="5"/>
      <c r="M12" s="5"/>
      <c r="N12" s="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</row>
    <row r="13" spans="1:1164" s="7" customFormat="1" ht="20.25">
      <c r="A13" s="37"/>
      <c r="B13" s="37" t="s">
        <v>14</v>
      </c>
      <c r="C13" s="36" t="s">
        <v>52</v>
      </c>
      <c r="D13" s="36"/>
      <c r="E13" s="38">
        <f>SUM(E14:E21)</f>
        <v>440</v>
      </c>
      <c r="F13" s="38">
        <f>SUM(F14:F21)</f>
        <v>10906</v>
      </c>
      <c r="G13" s="38">
        <f>G14+G16+G15+G17+G18+G19+G20+G21</f>
        <v>11346</v>
      </c>
      <c r="H13" s="38"/>
      <c r="I13" s="3"/>
      <c r="J13" s="3"/>
      <c r="K13" s="3"/>
      <c r="L13" s="3"/>
      <c r="M13" s="3"/>
      <c r="N13" s="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</row>
    <row r="14" spans="1:1164" s="8" customFormat="1" ht="20.25">
      <c r="A14" s="28">
        <v>1</v>
      </c>
      <c r="B14" s="29" t="s">
        <v>17</v>
      </c>
      <c r="C14" s="30" t="s">
        <v>61</v>
      </c>
      <c r="D14" s="26" t="s">
        <v>20</v>
      </c>
      <c r="E14" s="29">
        <v>50</v>
      </c>
      <c r="F14" s="29">
        <v>5448</v>
      </c>
      <c r="G14" s="31">
        <f t="shared" ref="G14:G15" si="1">E14+F14</f>
        <v>5498</v>
      </c>
      <c r="H14" s="29" t="s">
        <v>10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</row>
    <row r="15" spans="1:1164" s="3" customFormat="1" ht="20.25">
      <c r="A15" s="28">
        <v>2</v>
      </c>
      <c r="B15" s="29" t="s">
        <v>17</v>
      </c>
      <c r="C15" s="30" t="s">
        <v>62</v>
      </c>
      <c r="D15" s="26" t="s">
        <v>20</v>
      </c>
      <c r="E15" s="34">
        <v>50</v>
      </c>
      <c r="F15" s="29">
        <v>4293</v>
      </c>
      <c r="G15" s="31">
        <f t="shared" si="1"/>
        <v>4343</v>
      </c>
      <c r="H15" s="29" t="s">
        <v>10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</row>
    <row r="16" spans="1:1164" s="8" customFormat="1" ht="20.25">
      <c r="A16" s="28">
        <v>3</v>
      </c>
      <c r="B16" s="29" t="s">
        <v>17</v>
      </c>
      <c r="C16" s="26" t="s">
        <v>24</v>
      </c>
      <c r="D16" s="26" t="s">
        <v>20</v>
      </c>
      <c r="E16" s="33">
        <v>0</v>
      </c>
      <c r="F16" s="26">
        <v>1165</v>
      </c>
      <c r="G16" s="27">
        <f>E16+F16</f>
        <v>1165</v>
      </c>
      <c r="H16" s="26" t="s">
        <v>4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</row>
    <row r="17" spans="1:1164" s="3" customFormat="1" ht="20.25">
      <c r="A17" s="28">
        <v>4</v>
      </c>
      <c r="B17" s="29" t="s">
        <v>17</v>
      </c>
      <c r="C17" s="26" t="s">
        <v>63</v>
      </c>
      <c r="D17" s="26" t="s">
        <v>20</v>
      </c>
      <c r="E17" s="33">
        <v>130</v>
      </c>
      <c r="F17" s="26">
        <v>0</v>
      </c>
      <c r="G17" s="35">
        <f>E17</f>
        <v>130</v>
      </c>
      <c r="H17" s="26" t="s">
        <v>3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</row>
    <row r="18" spans="1:1164" s="3" customFormat="1" ht="20.25">
      <c r="A18" s="28">
        <v>5</v>
      </c>
      <c r="B18" s="29" t="s">
        <v>17</v>
      </c>
      <c r="C18" s="26" t="s">
        <v>64</v>
      </c>
      <c r="D18" s="26" t="s">
        <v>20</v>
      </c>
      <c r="E18" s="33">
        <v>130</v>
      </c>
      <c r="F18" s="26">
        <v>0</v>
      </c>
      <c r="G18" s="35">
        <f t="shared" ref="G18:G20" si="2">E18</f>
        <v>130</v>
      </c>
      <c r="H18" s="26" t="s">
        <v>3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</row>
    <row r="19" spans="1:1164" s="3" customFormat="1" ht="20.25">
      <c r="A19" s="28">
        <v>6</v>
      </c>
      <c r="B19" s="29" t="s">
        <v>17</v>
      </c>
      <c r="C19" s="26" t="s">
        <v>65</v>
      </c>
      <c r="D19" s="26" t="s">
        <v>20</v>
      </c>
      <c r="E19" s="33">
        <v>50</v>
      </c>
      <c r="F19" s="26">
        <v>0</v>
      </c>
      <c r="G19" s="35">
        <f>E19+F19</f>
        <v>50</v>
      </c>
      <c r="H19" s="26" t="s">
        <v>3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</row>
    <row r="20" spans="1:1164" s="3" customFormat="1" ht="20.25">
      <c r="A20" s="28">
        <v>7</v>
      </c>
      <c r="B20" s="29" t="s">
        <v>17</v>
      </c>
      <c r="C20" s="26" t="s">
        <v>25</v>
      </c>
      <c r="D20" s="26" t="s">
        <v>20</v>
      </c>
      <c r="E20" s="33">
        <v>8</v>
      </c>
      <c r="F20" s="26">
        <v>0</v>
      </c>
      <c r="G20" s="35">
        <f t="shared" si="2"/>
        <v>8</v>
      </c>
      <c r="H20" s="26" t="s">
        <v>3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</row>
    <row r="21" spans="1:1164" s="3" customFormat="1" ht="20.25">
      <c r="A21" s="28">
        <v>8</v>
      </c>
      <c r="B21" s="29" t="s">
        <v>17</v>
      </c>
      <c r="C21" s="26" t="s">
        <v>26</v>
      </c>
      <c r="D21" s="26" t="s">
        <v>20</v>
      </c>
      <c r="E21" s="33">
        <v>22</v>
      </c>
      <c r="F21" s="26">
        <v>0</v>
      </c>
      <c r="G21" s="27">
        <v>22</v>
      </c>
      <c r="H21" s="26" t="s">
        <v>3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</row>
    <row r="22" spans="1:1164" s="9" customFormat="1" ht="20.25">
      <c r="A22" s="39"/>
      <c r="B22" s="39" t="s">
        <v>15</v>
      </c>
      <c r="C22" s="40" t="s">
        <v>58</v>
      </c>
      <c r="D22" s="41"/>
      <c r="E22" s="42">
        <f>E23</f>
        <v>50</v>
      </c>
      <c r="F22" s="42">
        <f t="shared" ref="F22:G22" si="3">F23</f>
        <v>0</v>
      </c>
      <c r="G22" s="42">
        <f t="shared" si="3"/>
        <v>50</v>
      </c>
      <c r="H22" s="40"/>
      <c r="I22" s="2"/>
      <c r="J22" s="2"/>
      <c r="K22" s="2"/>
      <c r="L22" s="2"/>
      <c r="M22" s="2"/>
      <c r="N22" s="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</row>
    <row r="23" spans="1:1164" s="2" customFormat="1" ht="20.25">
      <c r="A23" s="32">
        <v>1</v>
      </c>
      <c r="B23" s="26" t="s">
        <v>23</v>
      </c>
      <c r="C23" s="26" t="s">
        <v>27</v>
      </c>
      <c r="D23" s="26" t="s">
        <v>20</v>
      </c>
      <c r="E23" s="33">
        <v>50</v>
      </c>
      <c r="F23" s="26">
        <v>0</v>
      </c>
      <c r="G23" s="27">
        <f>E23+F23</f>
        <v>50</v>
      </c>
      <c r="H23" s="26" t="s">
        <v>3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</row>
    <row r="24" spans="1:1164" s="11" customFormat="1" ht="20.25">
      <c r="A24" s="37"/>
      <c r="B24" s="37" t="s">
        <v>21</v>
      </c>
      <c r="C24" s="36" t="s">
        <v>57</v>
      </c>
      <c r="D24" s="43"/>
      <c r="E24" s="36">
        <f>E25+E26</f>
        <v>150</v>
      </c>
      <c r="F24" s="36">
        <f t="shared" ref="F24" si="4">F25</f>
        <v>6247</v>
      </c>
      <c r="G24" s="36">
        <f>E24+F24</f>
        <v>6397</v>
      </c>
      <c r="H24" s="36"/>
      <c r="I24" s="10"/>
      <c r="J24" s="10"/>
      <c r="K24" s="10"/>
      <c r="L24" s="10"/>
      <c r="M24" s="10"/>
      <c r="N24" s="10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</row>
    <row r="25" spans="1:1164" s="11" customFormat="1" ht="20.25">
      <c r="A25" s="32">
        <v>1</v>
      </c>
      <c r="B25" s="26" t="s">
        <v>33</v>
      </c>
      <c r="C25" s="26" t="s">
        <v>7</v>
      </c>
      <c r="D25" s="26" t="s">
        <v>20</v>
      </c>
      <c r="E25" s="26">
        <v>100</v>
      </c>
      <c r="F25" s="26">
        <v>6247</v>
      </c>
      <c r="G25" s="26">
        <f>E25+F25</f>
        <v>6347</v>
      </c>
      <c r="H25" s="26" t="s">
        <v>4</v>
      </c>
      <c r="I25" s="10"/>
      <c r="J25" s="10"/>
      <c r="K25" s="10"/>
      <c r="L25" s="10"/>
      <c r="M25" s="10"/>
      <c r="N25" s="10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</row>
    <row r="26" spans="1:1164" s="11" customFormat="1" ht="20.25">
      <c r="A26" s="32">
        <v>2</v>
      </c>
      <c r="B26" s="26" t="s">
        <v>33</v>
      </c>
      <c r="C26" s="26" t="s">
        <v>83</v>
      </c>
      <c r="D26" s="26" t="s">
        <v>42</v>
      </c>
      <c r="E26" s="26">
        <v>50</v>
      </c>
      <c r="F26" s="26">
        <v>0</v>
      </c>
      <c r="G26" s="26">
        <v>50</v>
      </c>
      <c r="H26" s="26" t="s">
        <v>4</v>
      </c>
      <c r="I26" s="10"/>
      <c r="J26" s="10"/>
      <c r="K26" s="10"/>
      <c r="L26" s="10"/>
      <c r="M26" s="10"/>
      <c r="N26" s="10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</row>
    <row r="27" spans="1:1164" s="20" customFormat="1" ht="23.25">
      <c r="A27" s="37"/>
      <c r="B27" s="37" t="s">
        <v>22</v>
      </c>
      <c r="C27" s="36" t="s">
        <v>56</v>
      </c>
      <c r="D27" s="43"/>
      <c r="E27" s="36">
        <f>E30+E32+E36+E42</f>
        <v>413</v>
      </c>
      <c r="F27" s="36">
        <f>F30+F32+F36+F42</f>
        <v>13024</v>
      </c>
      <c r="G27" s="44">
        <f>G30+G32+G36+G42</f>
        <v>13437</v>
      </c>
      <c r="H27" s="36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</row>
    <row r="28" spans="1:1164" s="12" customFormat="1" ht="20.25">
      <c r="A28" s="32">
        <v>1</v>
      </c>
      <c r="B28" s="26" t="s">
        <v>40</v>
      </c>
      <c r="C28" s="26" t="s">
        <v>29</v>
      </c>
      <c r="D28" s="26" t="s">
        <v>20</v>
      </c>
      <c r="E28" s="26">
        <v>0</v>
      </c>
      <c r="F28" s="26">
        <v>5161</v>
      </c>
      <c r="G28" s="27">
        <f>F28+E28</f>
        <v>5161</v>
      </c>
      <c r="H28" s="26" t="s">
        <v>4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</row>
    <row r="29" spans="1:1164" s="12" customFormat="1" ht="20.25">
      <c r="A29" s="32">
        <v>2</v>
      </c>
      <c r="B29" s="26" t="s">
        <v>40</v>
      </c>
      <c r="C29" s="26" t="s">
        <v>28</v>
      </c>
      <c r="D29" s="26" t="s">
        <v>20</v>
      </c>
      <c r="E29" s="26">
        <v>23</v>
      </c>
      <c r="F29" s="26">
        <v>0</v>
      </c>
      <c r="G29" s="27">
        <v>23</v>
      </c>
      <c r="H29" s="26" t="s">
        <v>3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</row>
    <row r="30" spans="1:1164" s="12" customFormat="1" ht="20.25">
      <c r="A30" s="45"/>
      <c r="B30" s="46"/>
      <c r="C30" s="46" t="s">
        <v>41</v>
      </c>
      <c r="D30" s="47"/>
      <c r="E30" s="46">
        <f>E28+E29</f>
        <v>23</v>
      </c>
      <c r="F30" s="46">
        <f t="shared" ref="F30" si="5">F28</f>
        <v>5161</v>
      </c>
      <c r="G30" s="48">
        <f>G28+G29</f>
        <v>5184</v>
      </c>
      <c r="H30" s="46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</row>
    <row r="31" spans="1:1164" s="12" customFormat="1" ht="20.25">
      <c r="A31" s="32">
        <v>1</v>
      </c>
      <c r="B31" s="26" t="s">
        <v>34</v>
      </c>
      <c r="C31" s="26" t="s">
        <v>80</v>
      </c>
      <c r="D31" s="26" t="s">
        <v>20</v>
      </c>
      <c r="E31" s="26">
        <v>125</v>
      </c>
      <c r="F31" s="26">
        <v>0</v>
      </c>
      <c r="G31" s="27">
        <f t="shared" ref="G31:G32" si="6">E31+F31</f>
        <v>125</v>
      </c>
      <c r="H31" s="26" t="s">
        <v>3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</row>
    <row r="32" spans="1:1164" s="12" customFormat="1" ht="20.25">
      <c r="A32" s="45"/>
      <c r="B32" s="46"/>
      <c r="C32" s="46" t="s">
        <v>35</v>
      </c>
      <c r="D32" s="47"/>
      <c r="E32" s="46">
        <f>E31</f>
        <v>125</v>
      </c>
      <c r="F32" s="46">
        <v>0</v>
      </c>
      <c r="G32" s="48">
        <f t="shared" si="6"/>
        <v>125</v>
      </c>
      <c r="H32" s="46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</row>
    <row r="33" spans="1:1164" s="13" customFormat="1" ht="20.25">
      <c r="A33" s="28">
        <v>1</v>
      </c>
      <c r="B33" s="29" t="s">
        <v>84</v>
      </c>
      <c r="C33" s="29" t="s">
        <v>60</v>
      </c>
      <c r="D33" s="26" t="s">
        <v>20</v>
      </c>
      <c r="E33" s="29">
        <v>100</v>
      </c>
      <c r="F33" s="29">
        <v>2557</v>
      </c>
      <c r="G33" s="31">
        <f t="shared" ref="G33" si="7">E33+F33</f>
        <v>2657</v>
      </c>
      <c r="H33" s="29" t="s">
        <v>4</v>
      </c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</row>
    <row r="34" spans="1:1164" s="12" customFormat="1" ht="20.25">
      <c r="A34" s="28">
        <v>2</v>
      </c>
      <c r="B34" s="29" t="s">
        <v>84</v>
      </c>
      <c r="C34" s="29" t="s">
        <v>30</v>
      </c>
      <c r="D34" s="26" t="s">
        <v>20</v>
      </c>
      <c r="E34" s="29">
        <v>20</v>
      </c>
      <c r="F34" s="29">
        <v>0</v>
      </c>
      <c r="G34" s="27">
        <f>E34+F34</f>
        <v>20</v>
      </c>
      <c r="H34" s="29" t="s">
        <v>3</v>
      </c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</row>
    <row r="35" spans="1:1164" s="12" customFormat="1" ht="20.25">
      <c r="A35" s="28">
        <v>3</v>
      </c>
      <c r="B35" s="29" t="s">
        <v>84</v>
      </c>
      <c r="C35" s="26" t="s">
        <v>66</v>
      </c>
      <c r="D35" s="26" t="s">
        <v>20</v>
      </c>
      <c r="E35" s="26">
        <v>70</v>
      </c>
      <c r="F35" s="26">
        <v>0</v>
      </c>
      <c r="G35" s="27">
        <v>70</v>
      </c>
      <c r="H35" s="26" t="s">
        <v>3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</row>
    <row r="36" spans="1:1164" s="14" customFormat="1" ht="20.25">
      <c r="A36" s="45"/>
      <c r="B36" s="46"/>
      <c r="C36" s="46" t="s">
        <v>39</v>
      </c>
      <c r="D36" s="47"/>
      <c r="E36" s="46">
        <f>E33+E34+E35</f>
        <v>190</v>
      </c>
      <c r="F36" s="46">
        <f t="shared" ref="F36:G36" si="8">F33+F34+F35</f>
        <v>2557</v>
      </c>
      <c r="G36" s="46">
        <f t="shared" si="8"/>
        <v>2747</v>
      </c>
      <c r="H36" s="4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</row>
    <row r="37" spans="1:1164" s="12" customFormat="1" ht="20.25">
      <c r="A37" s="32">
        <v>1</v>
      </c>
      <c r="B37" s="26" t="s">
        <v>37</v>
      </c>
      <c r="C37" s="26" t="s">
        <v>31</v>
      </c>
      <c r="D37" s="26" t="s">
        <v>20</v>
      </c>
      <c r="E37" s="26">
        <v>0</v>
      </c>
      <c r="F37" s="26">
        <v>454</v>
      </c>
      <c r="G37" s="27">
        <f>E37+F37</f>
        <v>454</v>
      </c>
      <c r="H37" s="26" t="s">
        <v>4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</row>
    <row r="38" spans="1:1164" s="12" customFormat="1" ht="20.25">
      <c r="A38" s="32">
        <v>2</v>
      </c>
      <c r="B38" s="26" t="s">
        <v>37</v>
      </c>
      <c r="C38" s="26" t="s">
        <v>85</v>
      </c>
      <c r="D38" s="26" t="s">
        <v>42</v>
      </c>
      <c r="E38" s="26">
        <v>50</v>
      </c>
      <c r="F38" s="26">
        <v>0</v>
      </c>
      <c r="G38" s="27">
        <f>E38+F38</f>
        <v>50</v>
      </c>
      <c r="H38" s="26" t="s">
        <v>3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</row>
    <row r="39" spans="1:1164" s="12" customFormat="1" ht="20.25">
      <c r="A39" s="32">
        <v>3</v>
      </c>
      <c r="B39" s="26" t="s">
        <v>37</v>
      </c>
      <c r="C39" s="26" t="s">
        <v>32</v>
      </c>
      <c r="D39" s="26" t="s">
        <v>20</v>
      </c>
      <c r="E39" s="26">
        <v>0</v>
      </c>
      <c r="F39" s="26">
        <v>293</v>
      </c>
      <c r="G39" s="27">
        <f>E39+F39</f>
        <v>293</v>
      </c>
      <c r="H39" s="26" t="s">
        <v>4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</row>
    <row r="40" spans="1:1164" s="15" customFormat="1" ht="41.25" customHeight="1">
      <c r="A40" s="55">
        <v>4</v>
      </c>
      <c r="B40" s="56" t="s">
        <v>37</v>
      </c>
      <c r="C40" s="57" t="s">
        <v>67</v>
      </c>
      <c r="D40" s="56" t="s">
        <v>20</v>
      </c>
      <c r="E40" s="56">
        <v>0</v>
      </c>
      <c r="F40" s="56">
        <v>4559</v>
      </c>
      <c r="G40" s="58">
        <f>E40+F40</f>
        <v>4559</v>
      </c>
      <c r="H40" s="56" t="s">
        <v>4</v>
      </c>
      <c r="I40" s="12"/>
      <c r="J40" s="12"/>
      <c r="K40" s="12"/>
      <c r="L40" s="12"/>
      <c r="M40" s="12"/>
      <c r="N40" s="12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</row>
    <row r="41" spans="1:1164" s="15" customFormat="1" ht="19.5" customHeight="1">
      <c r="A41" s="32">
        <v>5</v>
      </c>
      <c r="B41" s="26" t="s">
        <v>37</v>
      </c>
      <c r="C41" s="26" t="s">
        <v>68</v>
      </c>
      <c r="D41" s="26" t="s">
        <v>20</v>
      </c>
      <c r="E41" s="26">
        <v>25</v>
      </c>
      <c r="F41" s="26">
        <v>0</v>
      </c>
      <c r="G41" s="27">
        <f>E41+F41</f>
        <v>25</v>
      </c>
      <c r="H41" s="26" t="s">
        <v>3</v>
      </c>
      <c r="I41" s="12"/>
      <c r="J41" s="12"/>
      <c r="K41" s="12"/>
      <c r="L41" s="12"/>
      <c r="M41" s="12"/>
      <c r="N41" s="12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</row>
    <row r="42" spans="1:1164" s="15" customFormat="1" ht="18.75" customHeight="1">
      <c r="A42" s="45"/>
      <c r="B42" s="46"/>
      <c r="C42" s="46" t="s">
        <v>38</v>
      </c>
      <c r="D42" s="47"/>
      <c r="E42" s="46">
        <f>SUM(E37:E41)</f>
        <v>75</v>
      </c>
      <c r="F42" s="46">
        <f>SUM(F37:F41)</f>
        <v>5306</v>
      </c>
      <c r="G42" s="46">
        <f>SUM(G37:G41)</f>
        <v>5381</v>
      </c>
      <c r="H42" s="46"/>
      <c r="I42" s="12"/>
      <c r="J42" s="12"/>
      <c r="K42" s="12"/>
      <c r="L42" s="12"/>
      <c r="M42" s="12"/>
      <c r="N42" s="1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</row>
    <row r="43" spans="1:1164" s="16" customFormat="1" ht="20.25">
      <c r="A43" s="37"/>
      <c r="B43" s="37" t="s">
        <v>36</v>
      </c>
      <c r="C43" s="36" t="s">
        <v>55</v>
      </c>
      <c r="D43" s="43"/>
      <c r="E43" s="36">
        <f>SUM(E44:E46)</f>
        <v>328</v>
      </c>
      <c r="F43" s="36">
        <f>F44+F45</f>
        <v>0</v>
      </c>
      <c r="G43" s="36">
        <f>E43+F43</f>
        <v>328</v>
      </c>
      <c r="H43" s="36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</row>
    <row r="44" spans="1:1164" s="16" customFormat="1" ht="20.25">
      <c r="A44" s="32">
        <v>1</v>
      </c>
      <c r="B44" s="26" t="s">
        <v>53</v>
      </c>
      <c r="C44" s="26" t="s">
        <v>69</v>
      </c>
      <c r="D44" s="26" t="s">
        <v>42</v>
      </c>
      <c r="E44" s="26">
        <v>98</v>
      </c>
      <c r="F44" s="26">
        <v>0</v>
      </c>
      <c r="G44" s="27">
        <f>E44+F44</f>
        <v>98</v>
      </c>
      <c r="H44" s="26" t="s">
        <v>3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</row>
    <row r="45" spans="1:1164" s="16" customFormat="1" ht="20.25">
      <c r="A45" s="32">
        <v>2</v>
      </c>
      <c r="B45" s="26" t="s">
        <v>53</v>
      </c>
      <c r="C45" s="26" t="s">
        <v>70</v>
      </c>
      <c r="D45" s="26" t="s">
        <v>20</v>
      </c>
      <c r="E45" s="26">
        <v>130</v>
      </c>
      <c r="F45" s="26">
        <v>0</v>
      </c>
      <c r="G45" s="27">
        <f t="shared" ref="G45" si="9">E45+F45</f>
        <v>130</v>
      </c>
      <c r="H45" s="26" t="s">
        <v>3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  <c r="AML45"/>
      <c r="AMM45"/>
      <c r="AMN45"/>
      <c r="AMO45"/>
      <c r="AMP45"/>
      <c r="AMQ45"/>
      <c r="AMR45"/>
      <c r="AMS45"/>
      <c r="AMT45"/>
      <c r="AMU45"/>
      <c r="AMV45"/>
      <c r="AMW45"/>
      <c r="AMX45"/>
      <c r="AMY45"/>
      <c r="AMZ45"/>
      <c r="ANA45"/>
      <c r="ANB45"/>
      <c r="ANC45"/>
      <c r="AND45"/>
      <c r="ANE45"/>
      <c r="ANF45"/>
      <c r="ANG45"/>
      <c r="ANH45"/>
      <c r="ANI45"/>
      <c r="ANJ45"/>
      <c r="ANK45"/>
      <c r="ANL45"/>
      <c r="ANM45"/>
      <c r="ANN45"/>
      <c r="ANO45"/>
      <c r="ANP45"/>
      <c r="ANQ45"/>
      <c r="ANR45"/>
      <c r="ANS45"/>
      <c r="ANT45"/>
      <c r="ANU45"/>
      <c r="ANV45"/>
      <c r="ANW45"/>
      <c r="ANX45"/>
      <c r="ANY45"/>
      <c r="ANZ45"/>
      <c r="AOA45"/>
      <c r="AOB45"/>
      <c r="AOC45"/>
      <c r="AOD45"/>
      <c r="AOE45"/>
      <c r="AOF45"/>
      <c r="AOG45"/>
      <c r="AOH45"/>
      <c r="AOI45"/>
      <c r="AOJ45"/>
      <c r="AOK45"/>
      <c r="AOL45"/>
      <c r="AOM45"/>
      <c r="AON45"/>
      <c r="AOO45"/>
      <c r="AOP45"/>
      <c r="AOQ45"/>
      <c r="AOR45"/>
      <c r="AOS45"/>
      <c r="AOT45"/>
      <c r="AOU45"/>
      <c r="AOV45"/>
      <c r="AOW45"/>
      <c r="AOX45"/>
      <c r="AOY45"/>
      <c r="AOZ45"/>
      <c r="APA45"/>
      <c r="APB45"/>
      <c r="APC45"/>
      <c r="APD45"/>
      <c r="APE45"/>
      <c r="APF45"/>
      <c r="APG45"/>
      <c r="APH45"/>
      <c r="API45"/>
      <c r="APJ45"/>
      <c r="APK45"/>
      <c r="APL45"/>
      <c r="APM45"/>
      <c r="APN45"/>
      <c r="APO45"/>
      <c r="APP45"/>
      <c r="APQ45"/>
      <c r="APR45"/>
      <c r="APS45"/>
      <c r="APT45"/>
      <c r="APU45"/>
      <c r="APV45"/>
      <c r="APW45"/>
      <c r="APX45"/>
      <c r="APY45"/>
      <c r="APZ45"/>
      <c r="AQA45"/>
      <c r="AQB45"/>
      <c r="AQC45"/>
      <c r="AQD45"/>
      <c r="AQE45"/>
      <c r="AQF45"/>
      <c r="AQG45"/>
      <c r="AQH45"/>
      <c r="AQI45"/>
      <c r="AQJ45"/>
      <c r="AQK45"/>
      <c r="AQL45"/>
      <c r="AQM45"/>
      <c r="AQN45"/>
      <c r="AQO45"/>
      <c r="AQP45"/>
      <c r="AQQ45"/>
      <c r="AQR45"/>
      <c r="AQS45"/>
      <c r="AQT45"/>
      <c r="AQU45"/>
      <c r="AQV45"/>
      <c r="AQW45"/>
      <c r="AQX45"/>
      <c r="AQY45"/>
      <c r="AQZ45"/>
      <c r="ARA45"/>
      <c r="ARB45"/>
      <c r="ARC45"/>
      <c r="ARD45"/>
      <c r="ARE45"/>
      <c r="ARF45"/>
      <c r="ARG45"/>
      <c r="ARH45"/>
      <c r="ARI45"/>
      <c r="ARJ45"/>
      <c r="ARK45"/>
      <c r="ARL45"/>
      <c r="ARM45"/>
      <c r="ARN45"/>
      <c r="ARO45"/>
      <c r="ARP45"/>
      <c r="ARQ45"/>
      <c r="ARR45"/>
      <c r="ARS45"/>
      <c r="ART45"/>
    </row>
    <row r="46" spans="1:1164" s="16" customFormat="1" ht="20.25">
      <c r="A46" s="32">
        <v>3</v>
      </c>
      <c r="B46" s="26" t="s">
        <v>11</v>
      </c>
      <c r="C46" s="26" t="s">
        <v>43</v>
      </c>
      <c r="D46" s="26" t="s">
        <v>42</v>
      </c>
      <c r="E46" s="26">
        <v>100</v>
      </c>
      <c r="F46" s="26">
        <v>0</v>
      </c>
      <c r="G46" s="27">
        <v>100</v>
      </c>
      <c r="H46" s="26" t="s">
        <v>3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  <c r="AML46"/>
      <c r="AMM46"/>
      <c r="AMN46"/>
      <c r="AMO46"/>
      <c r="AMP46"/>
      <c r="AMQ46"/>
      <c r="AMR46"/>
      <c r="AMS46"/>
      <c r="AMT46"/>
      <c r="AMU46"/>
      <c r="AMV46"/>
      <c r="AMW46"/>
      <c r="AMX46"/>
      <c r="AMY46"/>
      <c r="AMZ46"/>
      <c r="ANA46"/>
      <c r="ANB46"/>
      <c r="ANC46"/>
      <c r="AND46"/>
      <c r="ANE46"/>
      <c r="ANF46"/>
      <c r="ANG46"/>
      <c r="ANH46"/>
      <c r="ANI46"/>
      <c r="ANJ46"/>
      <c r="ANK46"/>
      <c r="ANL46"/>
      <c r="ANM46"/>
      <c r="ANN46"/>
      <c r="ANO46"/>
      <c r="ANP46"/>
      <c r="ANQ46"/>
      <c r="ANR46"/>
      <c r="ANS46"/>
      <c r="ANT46"/>
      <c r="ANU46"/>
      <c r="ANV46"/>
      <c r="ANW46"/>
      <c r="ANX46"/>
      <c r="ANY46"/>
      <c r="ANZ46"/>
      <c r="AOA46"/>
      <c r="AOB46"/>
      <c r="AOC46"/>
      <c r="AOD46"/>
      <c r="AOE46"/>
      <c r="AOF46"/>
      <c r="AOG46"/>
      <c r="AOH46"/>
      <c r="AOI46"/>
      <c r="AOJ46"/>
      <c r="AOK46"/>
      <c r="AOL46"/>
      <c r="AOM46"/>
      <c r="AON46"/>
      <c r="AOO46"/>
      <c r="AOP46"/>
      <c r="AOQ46"/>
      <c r="AOR46"/>
      <c r="AOS46"/>
      <c r="AOT46"/>
      <c r="AOU46"/>
      <c r="AOV46"/>
      <c r="AOW46"/>
      <c r="AOX46"/>
      <c r="AOY46"/>
      <c r="AOZ46"/>
      <c r="APA46"/>
      <c r="APB46"/>
      <c r="APC46"/>
      <c r="APD46"/>
      <c r="APE46"/>
      <c r="APF46"/>
      <c r="APG46"/>
      <c r="APH46"/>
      <c r="API46"/>
      <c r="APJ46"/>
      <c r="APK46"/>
      <c r="APL46"/>
      <c r="APM46"/>
      <c r="APN46"/>
      <c r="APO46"/>
      <c r="APP46"/>
      <c r="APQ46"/>
      <c r="APR46"/>
      <c r="APS46"/>
      <c r="APT46"/>
      <c r="APU46"/>
      <c r="APV46"/>
      <c r="APW46"/>
      <c r="APX46"/>
      <c r="APY46"/>
      <c r="APZ46"/>
      <c r="AQA46"/>
      <c r="AQB46"/>
      <c r="AQC46"/>
      <c r="AQD46"/>
      <c r="AQE46"/>
      <c r="AQF46"/>
      <c r="AQG46"/>
      <c r="AQH46"/>
      <c r="AQI46"/>
      <c r="AQJ46"/>
      <c r="AQK46"/>
      <c r="AQL46"/>
      <c r="AQM46"/>
      <c r="AQN46"/>
      <c r="AQO46"/>
      <c r="AQP46"/>
      <c r="AQQ46"/>
      <c r="AQR46"/>
      <c r="AQS46"/>
      <c r="AQT46"/>
      <c r="AQU46"/>
      <c r="AQV46"/>
      <c r="AQW46"/>
      <c r="AQX46"/>
      <c r="AQY46"/>
      <c r="AQZ46"/>
      <c r="ARA46"/>
      <c r="ARB46"/>
      <c r="ARC46"/>
      <c r="ARD46"/>
      <c r="ARE46"/>
      <c r="ARF46"/>
      <c r="ARG46"/>
      <c r="ARH46"/>
      <c r="ARI46"/>
      <c r="ARJ46"/>
      <c r="ARK46"/>
      <c r="ARL46"/>
      <c r="ARM46"/>
      <c r="ARN46"/>
      <c r="ARO46"/>
      <c r="ARP46"/>
      <c r="ARQ46"/>
      <c r="ARR46"/>
      <c r="ARS46"/>
      <c r="ART46"/>
    </row>
    <row r="47" spans="1:1164" s="17" customFormat="1" ht="20.25">
      <c r="A47" s="37"/>
      <c r="B47" s="37" t="s">
        <v>12</v>
      </c>
      <c r="C47" s="36" t="s">
        <v>54</v>
      </c>
      <c r="D47" s="43"/>
      <c r="E47" s="36">
        <f>SUM(E48:E56)</f>
        <v>2345</v>
      </c>
      <c r="F47" s="36">
        <f>SUM(F48:F56)</f>
        <v>2960</v>
      </c>
      <c r="G47" s="36">
        <f>SUM(G48:G56)</f>
        <v>5305</v>
      </c>
      <c r="H47" s="36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  <c r="AML47"/>
      <c r="AMM47"/>
      <c r="AMN47"/>
      <c r="AMO47"/>
      <c r="AMP47"/>
      <c r="AMQ47"/>
      <c r="AMR47"/>
      <c r="AMS47"/>
      <c r="AMT47"/>
      <c r="AMU47"/>
      <c r="AMV47"/>
      <c r="AMW47"/>
      <c r="AMX47"/>
      <c r="AMY47"/>
      <c r="AMZ47"/>
      <c r="ANA47"/>
      <c r="ANB47"/>
      <c r="ANC47"/>
      <c r="AND47"/>
      <c r="ANE47"/>
      <c r="ANF47"/>
      <c r="ANG47"/>
      <c r="ANH47"/>
      <c r="ANI47"/>
      <c r="ANJ47"/>
      <c r="ANK47"/>
      <c r="ANL47"/>
      <c r="ANM47"/>
      <c r="ANN47"/>
      <c r="ANO47"/>
      <c r="ANP47"/>
      <c r="ANQ47"/>
      <c r="ANR47"/>
      <c r="ANS47"/>
      <c r="ANT47"/>
      <c r="ANU47"/>
      <c r="ANV47"/>
      <c r="ANW47"/>
      <c r="ANX47"/>
      <c r="ANY47"/>
      <c r="ANZ47"/>
      <c r="AOA47"/>
      <c r="AOB47"/>
      <c r="AOC47"/>
      <c r="AOD47"/>
      <c r="AOE47"/>
      <c r="AOF47"/>
      <c r="AOG47"/>
      <c r="AOH47"/>
      <c r="AOI47"/>
      <c r="AOJ47"/>
      <c r="AOK47"/>
      <c r="AOL47"/>
      <c r="AOM47"/>
      <c r="AON47"/>
      <c r="AOO47"/>
      <c r="AOP47"/>
      <c r="AOQ47"/>
      <c r="AOR47"/>
      <c r="AOS47"/>
      <c r="AOT47"/>
      <c r="AOU47"/>
      <c r="AOV47"/>
      <c r="AOW47"/>
      <c r="AOX47"/>
      <c r="AOY47"/>
      <c r="AOZ47"/>
      <c r="APA47"/>
      <c r="APB47"/>
      <c r="APC47"/>
      <c r="APD47"/>
      <c r="APE47"/>
      <c r="APF47"/>
      <c r="APG47"/>
      <c r="APH47"/>
      <c r="API47"/>
      <c r="APJ47"/>
      <c r="APK47"/>
      <c r="APL47"/>
      <c r="APM47"/>
      <c r="APN47"/>
      <c r="APO47"/>
      <c r="APP47"/>
      <c r="APQ47"/>
      <c r="APR47"/>
      <c r="APS47"/>
      <c r="APT47"/>
      <c r="APU47"/>
      <c r="APV47"/>
      <c r="APW47"/>
      <c r="APX47"/>
      <c r="APY47"/>
      <c r="APZ47"/>
      <c r="AQA47"/>
      <c r="AQB47"/>
      <c r="AQC47"/>
      <c r="AQD47"/>
      <c r="AQE47"/>
      <c r="AQF47"/>
      <c r="AQG47"/>
      <c r="AQH47"/>
      <c r="AQI47"/>
      <c r="AQJ47"/>
      <c r="AQK47"/>
      <c r="AQL47"/>
      <c r="AQM47"/>
      <c r="AQN47"/>
      <c r="AQO47"/>
      <c r="AQP47"/>
      <c r="AQQ47"/>
      <c r="AQR47"/>
      <c r="AQS47"/>
      <c r="AQT47"/>
      <c r="AQU47"/>
      <c r="AQV47"/>
      <c r="AQW47"/>
      <c r="AQX47"/>
      <c r="AQY47"/>
      <c r="AQZ47"/>
      <c r="ARA47"/>
      <c r="ARB47"/>
      <c r="ARC47"/>
      <c r="ARD47"/>
      <c r="ARE47"/>
      <c r="ARF47"/>
      <c r="ARG47"/>
      <c r="ARH47"/>
      <c r="ARI47"/>
      <c r="ARJ47"/>
      <c r="ARK47"/>
      <c r="ARL47"/>
      <c r="ARM47"/>
      <c r="ARN47"/>
      <c r="ARO47"/>
      <c r="ARP47"/>
      <c r="ARQ47"/>
      <c r="ARR47"/>
      <c r="ARS47"/>
      <c r="ART47"/>
    </row>
    <row r="48" spans="1:1164" s="17" customFormat="1" ht="20.25">
      <c r="A48" s="32">
        <v>1</v>
      </c>
      <c r="B48" s="26" t="s">
        <v>71</v>
      </c>
      <c r="C48" s="26" t="s">
        <v>72</v>
      </c>
      <c r="D48" s="26" t="s">
        <v>20</v>
      </c>
      <c r="E48" s="26">
        <v>0</v>
      </c>
      <c r="F48" s="26">
        <v>1085</v>
      </c>
      <c r="G48" s="27">
        <f t="shared" ref="G48:G53" si="10">E48+F48</f>
        <v>1085</v>
      </c>
      <c r="H48" s="26" t="s">
        <v>4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  <c r="AML48"/>
      <c r="AMM48"/>
      <c r="AMN48"/>
      <c r="AMO48"/>
      <c r="AMP48"/>
      <c r="AMQ48"/>
      <c r="AMR48"/>
      <c r="AMS48"/>
      <c r="AMT48"/>
      <c r="AMU48"/>
      <c r="AMV48"/>
      <c r="AMW48"/>
      <c r="AMX48"/>
      <c r="AMY48"/>
      <c r="AMZ48"/>
      <c r="ANA48"/>
      <c r="ANB48"/>
      <c r="ANC48"/>
      <c r="AND48"/>
      <c r="ANE48"/>
      <c r="ANF48"/>
      <c r="ANG48"/>
      <c r="ANH48"/>
      <c r="ANI48"/>
      <c r="ANJ48"/>
      <c r="ANK48"/>
      <c r="ANL48"/>
      <c r="ANM48"/>
      <c r="ANN48"/>
      <c r="ANO48"/>
      <c r="ANP48"/>
      <c r="ANQ48"/>
      <c r="ANR48"/>
      <c r="ANS48"/>
      <c r="ANT48"/>
      <c r="ANU48"/>
      <c r="ANV48"/>
      <c r="ANW48"/>
      <c r="ANX48"/>
      <c r="ANY48"/>
      <c r="ANZ48"/>
      <c r="AOA48"/>
      <c r="AOB48"/>
      <c r="AOC48"/>
      <c r="AOD48"/>
      <c r="AOE48"/>
      <c r="AOF48"/>
      <c r="AOG48"/>
      <c r="AOH48"/>
      <c r="AOI48"/>
      <c r="AOJ48"/>
      <c r="AOK48"/>
      <c r="AOL48"/>
      <c r="AOM48"/>
      <c r="AON48"/>
      <c r="AOO48"/>
      <c r="AOP48"/>
      <c r="AOQ48"/>
      <c r="AOR48"/>
      <c r="AOS48"/>
      <c r="AOT48"/>
      <c r="AOU48"/>
      <c r="AOV48"/>
      <c r="AOW48"/>
      <c r="AOX48"/>
      <c r="AOY48"/>
      <c r="AOZ48"/>
      <c r="APA48"/>
      <c r="APB48"/>
      <c r="APC48"/>
      <c r="APD48"/>
      <c r="APE48"/>
      <c r="APF48"/>
      <c r="APG48"/>
      <c r="APH48"/>
      <c r="API48"/>
      <c r="APJ48"/>
      <c r="APK48"/>
      <c r="APL48"/>
      <c r="APM48"/>
      <c r="APN48"/>
      <c r="APO48"/>
      <c r="APP48"/>
      <c r="APQ48"/>
      <c r="APR48"/>
      <c r="APS48"/>
      <c r="APT48"/>
      <c r="APU48"/>
      <c r="APV48"/>
      <c r="APW48"/>
      <c r="APX48"/>
      <c r="APY48"/>
      <c r="APZ48"/>
      <c r="AQA48"/>
      <c r="AQB48"/>
      <c r="AQC48"/>
      <c r="AQD48"/>
      <c r="AQE48"/>
      <c r="AQF48"/>
      <c r="AQG48"/>
      <c r="AQH48"/>
      <c r="AQI48"/>
      <c r="AQJ48"/>
      <c r="AQK48"/>
      <c r="AQL48"/>
      <c r="AQM48"/>
      <c r="AQN48"/>
      <c r="AQO48"/>
      <c r="AQP48"/>
      <c r="AQQ48"/>
      <c r="AQR48"/>
      <c r="AQS48"/>
      <c r="AQT48"/>
      <c r="AQU48"/>
      <c r="AQV48"/>
      <c r="AQW48"/>
      <c r="AQX48"/>
      <c r="AQY48"/>
      <c r="AQZ48"/>
      <c r="ARA48"/>
      <c r="ARB48"/>
      <c r="ARC48"/>
      <c r="ARD48"/>
      <c r="ARE48"/>
      <c r="ARF48"/>
      <c r="ARG48"/>
      <c r="ARH48"/>
      <c r="ARI48"/>
      <c r="ARJ48"/>
      <c r="ARK48"/>
      <c r="ARL48"/>
      <c r="ARM48"/>
      <c r="ARN48"/>
      <c r="ARO48"/>
      <c r="ARP48"/>
      <c r="ARQ48"/>
      <c r="ARR48"/>
      <c r="ARS48"/>
      <c r="ART48"/>
    </row>
    <row r="49" spans="1:1164" s="17" customFormat="1" ht="20.25">
      <c r="A49" s="32">
        <v>2</v>
      </c>
      <c r="B49" s="26" t="s">
        <v>71</v>
      </c>
      <c r="C49" s="26" t="s">
        <v>73</v>
      </c>
      <c r="D49" s="26" t="s">
        <v>20</v>
      </c>
      <c r="E49" s="26">
        <v>150</v>
      </c>
      <c r="F49" s="26">
        <v>0</v>
      </c>
      <c r="G49" s="27">
        <f t="shared" si="10"/>
        <v>150</v>
      </c>
      <c r="H49" s="26" t="s">
        <v>3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  <c r="AML49"/>
      <c r="AMM49"/>
      <c r="AMN49"/>
      <c r="AMO49"/>
      <c r="AMP49"/>
      <c r="AMQ49"/>
      <c r="AMR49"/>
      <c r="AMS49"/>
      <c r="AMT49"/>
      <c r="AMU49"/>
      <c r="AMV49"/>
      <c r="AMW49"/>
      <c r="AMX49"/>
      <c r="AMY49"/>
      <c r="AMZ49"/>
      <c r="ANA49"/>
      <c r="ANB49"/>
      <c r="ANC49"/>
      <c r="AND49"/>
      <c r="ANE49"/>
      <c r="ANF49"/>
      <c r="ANG49"/>
      <c r="ANH49"/>
      <c r="ANI49"/>
      <c r="ANJ49"/>
      <c r="ANK49"/>
      <c r="ANL49"/>
      <c r="ANM49"/>
      <c r="ANN49"/>
      <c r="ANO49"/>
      <c r="ANP49"/>
      <c r="ANQ49"/>
      <c r="ANR49"/>
      <c r="ANS49"/>
      <c r="ANT49"/>
      <c r="ANU49"/>
      <c r="ANV49"/>
      <c r="ANW49"/>
      <c r="ANX49"/>
      <c r="ANY49"/>
      <c r="ANZ49"/>
      <c r="AOA49"/>
      <c r="AOB49"/>
      <c r="AOC49"/>
      <c r="AOD49"/>
      <c r="AOE49"/>
      <c r="AOF49"/>
      <c r="AOG49"/>
      <c r="AOH49"/>
      <c r="AOI49"/>
      <c r="AOJ49"/>
      <c r="AOK49"/>
      <c r="AOL49"/>
      <c r="AOM49"/>
      <c r="AON49"/>
      <c r="AOO49"/>
      <c r="AOP49"/>
      <c r="AOQ49"/>
      <c r="AOR49"/>
      <c r="AOS49"/>
      <c r="AOT49"/>
      <c r="AOU49"/>
      <c r="AOV49"/>
      <c r="AOW49"/>
      <c r="AOX49"/>
      <c r="AOY49"/>
      <c r="AOZ49"/>
      <c r="APA49"/>
      <c r="APB49"/>
      <c r="APC49"/>
      <c r="APD49"/>
      <c r="APE49"/>
      <c r="APF49"/>
      <c r="APG49"/>
      <c r="APH49"/>
      <c r="API49"/>
      <c r="APJ49"/>
      <c r="APK49"/>
      <c r="APL49"/>
      <c r="APM49"/>
      <c r="APN49"/>
      <c r="APO49"/>
      <c r="APP49"/>
      <c r="APQ49"/>
      <c r="APR49"/>
      <c r="APS49"/>
      <c r="APT49"/>
      <c r="APU49"/>
      <c r="APV49"/>
      <c r="APW49"/>
      <c r="APX49"/>
      <c r="APY49"/>
      <c r="APZ49"/>
      <c r="AQA49"/>
      <c r="AQB49"/>
      <c r="AQC49"/>
      <c r="AQD49"/>
      <c r="AQE49"/>
      <c r="AQF49"/>
      <c r="AQG49"/>
      <c r="AQH49"/>
      <c r="AQI49"/>
      <c r="AQJ49"/>
      <c r="AQK49"/>
      <c r="AQL49"/>
      <c r="AQM49"/>
      <c r="AQN49"/>
      <c r="AQO49"/>
      <c r="AQP49"/>
      <c r="AQQ49"/>
      <c r="AQR49"/>
      <c r="AQS49"/>
      <c r="AQT49"/>
      <c r="AQU49"/>
      <c r="AQV49"/>
      <c r="AQW49"/>
      <c r="AQX49"/>
      <c r="AQY49"/>
      <c r="AQZ49"/>
      <c r="ARA49"/>
      <c r="ARB49"/>
      <c r="ARC49"/>
      <c r="ARD49"/>
      <c r="ARE49"/>
      <c r="ARF49"/>
      <c r="ARG49"/>
      <c r="ARH49"/>
      <c r="ARI49"/>
      <c r="ARJ49"/>
      <c r="ARK49"/>
      <c r="ARL49"/>
      <c r="ARM49"/>
      <c r="ARN49"/>
      <c r="ARO49"/>
      <c r="ARP49"/>
      <c r="ARQ49"/>
      <c r="ARR49"/>
      <c r="ARS49"/>
      <c r="ART49"/>
    </row>
    <row r="50" spans="1:1164" s="17" customFormat="1" ht="20.25">
      <c r="A50" s="32">
        <v>4</v>
      </c>
      <c r="B50" s="26" t="s">
        <v>71</v>
      </c>
      <c r="C50" s="26" t="s">
        <v>74</v>
      </c>
      <c r="D50" s="26" t="s">
        <v>20</v>
      </c>
      <c r="E50" s="26">
        <v>50</v>
      </c>
      <c r="F50" s="26">
        <v>0</v>
      </c>
      <c r="G50" s="27">
        <f t="shared" si="10"/>
        <v>50</v>
      </c>
      <c r="H50" s="26" t="s">
        <v>3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  <c r="AML50"/>
      <c r="AMM50"/>
      <c r="AMN50"/>
      <c r="AMO50"/>
      <c r="AMP50"/>
      <c r="AMQ50"/>
      <c r="AMR50"/>
      <c r="AMS50"/>
      <c r="AMT50"/>
      <c r="AMU50"/>
      <c r="AMV50"/>
      <c r="AMW50"/>
      <c r="AMX50"/>
      <c r="AMY50"/>
      <c r="AMZ50"/>
      <c r="ANA50"/>
      <c r="ANB50"/>
      <c r="ANC50"/>
      <c r="AND50"/>
      <c r="ANE50"/>
      <c r="ANF50"/>
      <c r="ANG50"/>
      <c r="ANH50"/>
      <c r="ANI50"/>
      <c r="ANJ50"/>
      <c r="ANK50"/>
      <c r="ANL50"/>
      <c r="ANM50"/>
      <c r="ANN50"/>
      <c r="ANO50"/>
      <c r="ANP50"/>
      <c r="ANQ50"/>
      <c r="ANR50"/>
      <c r="ANS50"/>
      <c r="ANT50"/>
      <c r="ANU50"/>
      <c r="ANV50"/>
      <c r="ANW50"/>
      <c r="ANX50"/>
      <c r="ANY50"/>
      <c r="ANZ50"/>
      <c r="AOA50"/>
      <c r="AOB50"/>
      <c r="AOC50"/>
      <c r="AOD50"/>
      <c r="AOE50"/>
      <c r="AOF50"/>
      <c r="AOG50"/>
      <c r="AOH50"/>
      <c r="AOI50"/>
      <c r="AOJ50"/>
      <c r="AOK50"/>
      <c r="AOL50"/>
      <c r="AOM50"/>
      <c r="AON50"/>
      <c r="AOO50"/>
      <c r="AOP50"/>
      <c r="AOQ50"/>
      <c r="AOR50"/>
      <c r="AOS50"/>
      <c r="AOT50"/>
      <c r="AOU50"/>
      <c r="AOV50"/>
      <c r="AOW50"/>
      <c r="AOX50"/>
      <c r="AOY50"/>
      <c r="AOZ50"/>
      <c r="APA50"/>
      <c r="APB50"/>
      <c r="APC50"/>
      <c r="APD50"/>
      <c r="APE50"/>
      <c r="APF50"/>
      <c r="APG50"/>
      <c r="APH50"/>
      <c r="API50"/>
      <c r="APJ50"/>
      <c r="APK50"/>
      <c r="APL50"/>
      <c r="APM50"/>
      <c r="APN50"/>
      <c r="APO50"/>
      <c r="APP50"/>
      <c r="APQ50"/>
      <c r="APR50"/>
      <c r="APS50"/>
      <c r="APT50"/>
      <c r="APU50"/>
      <c r="APV50"/>
      <c r="APW50"/>
      <c r="APX50"/>
      <c r="APY50"/>
      <c r="APZ50"/>
      <c r="AQA50"/>
      <c r="AQB50"/>
      <c r="AQC50"/>
      <c r="AQD50"/>
      <c r="AQE50"/>
      <c r="AQF50"/>
      <c r="AQG50"/>
      <c r="AQH50"/>
      <c r="AQI50"/>
      <c r="AQJ50"/>
      <c r="AQK50"/>
      <c r="AQL50"/>
      <c r="AQM50"/>
      <c r="AQN50"/>
      <c r="AQO50"/>
      <c r="AQP50"/>
      <c r="AQQ50"/>
      <c r="AQR50"/>
      <c r="AQS50"/>
      <c r="AQT50"/>
      <c r="AQU50"/>
      <c r="AQV50"/>
      <c r="AQW50"/>
      <c r="AQX50"/>
      <c r="AQY50"/>
      <c r="AQZ50"/>
      <c r="ARA50"/>
      <c r="ARB50"/>
      <c r="ARC50"/>
      <c r="ARD50"/>
      <c r="ARE50"/>
      <c r="ARF50"/>
      <c r="ARG50"/>
      <c r="ARH50"/>
      <c r="ARI50"/>
      <c r="ARJ50"/>
      <c r="ARK50"/>
      <c r="ARL50"/>
      <c r="ARM50"/>
      <c r="ARN50"/>
      <c r="ARO50"/>
      <c r="ARP50"/>
      <c r="ARQ50"/>
      <c r="ARR50"/>
      <c r="ARS50"/>
      <c r="ART50"/>
    </row>
    <row r="51" spans="1:1164" s="17" customFormat="1" ht="20.25">
      <c r="A51" s="32">
        <v>5</v>
      </c>
      <c r="B51" s="26" t="s">
        <v>71</v>
      </c>
      <c r="C51" s="26" t="s">
        <v>75</v>
      </c>
      <c r="D51" s="26" t="s">
        <v>20</v>
      </c>
      <c r="E51" s="26">
        <v>1795</v>
      </c>
      <c r="F51" s="26">
        <v>0</v>
      </c>
      <c r="G51" s="27">
        <f t="shared" si="10"/>
        <v>1795</v>
      </c>
      <c r="H51" s="26" t="s">
        <v>3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  <c r="AML51"/>
      <c r="AMM51"/>
      <c r="AMN51"/>
      <c r="AMO51"/>
      <c r="AMP51"/>
      <c r="AMQ51"/>
      <c r="AMR51"/>
      <c r="AMS51"/>
      <c r="AMT51"/>
      <c r="AMU51"/>
      <c r="AMV51"/>
      <c r="AMW51"/>
      <c r="AMX51"/>
      <c r="AMY51"/>
      <c r="AMZ51"/>
      <c r="ANA51"/>
      <c r="ANB51"/>
      <c r="ANC51"/>
      <c r="AND51"/>
      <c r="ANE51"/>
      <c r="ANF51"/>
      <c r="ANG51"/>
      <c r="ANH51"/>
      <c r="ANI51"/>
      <c r="ANJ51"/>
      <c r="ANK51"/>
      <c r="ANL51"/>
      <c r="ANM51"/>
      <c r="ANN51"/>
      <c r="ANO51"/>
      <c r="ANP51"/>
      <c r="ANQ51"/>
      <c r="ANR51"/>
      <c r="ANS51"/>
      <c r="ANT51"/>
      <c r="ANU51"/>
      <c r="ANV51"/>
      <c r="ANW51"/>
      <c r="ANX51"/>
      <c r="ANY51"/>
      <c r="ANZ51"/>
      <c r="AOA51"/>
      <c r="AOB51"/>
      <c r="AOC51"/>
      <c r="AOD51"/>
      <c r="AOE51"/>
      <c r="AOF51"/>
      <c r="AOG51"/>
      <c r="AOH51"/>
      <c r="AOI51"/>
      <c r="AOJ51"/>
      <c r="AOK51"/>
      <c r="AOL51"/>
      <c r="AOM51"/>
      <c r="AON51"/>
      <c r="AOO51"/>
      <c r="AOP51"/>
      <c r="AOQ51"/>
      <c r="AOR51"/>
      <c r="AOS51"/>
      <c r="AOT51"/>
      <c r="AOU51"/>
      <c r="AOV51"/>
      <c r="AOW51"/>
      <c r="AOX51"/>
      <c r="AOY51"/>
      <c r="AOZ51"/>
      <c r="APA51"/>
      <c r="APB51"/>
      <c r="APC51"/>
      <c r="APD51"/>
      <c r="APE51"/>
      <c r="APF51"/>
      <c r="APG51"/>
      <c r="APH51"/>
      <c r="API51"/>
      <c r="APJ51"/>
      <c r="APK51"/>
      <c r="APL51"/>
      <c r="APM51"/>
      <c r="APN51"/>
      <c r="APO51"/>
      <c r="APP51"/>
      <c r="APQ51"/>
      <c r="APR51"/>
      <c r="APS51"/>
      <c r="APT51"/>
      <c r="APU51"/>
      <c r="APV51"/>
      <c r="APW51"/>
      <c r="APX51"/>
      <c r="APY51"/>
      <c r="APZ51"/>
      <c r="AQA51"/>
      <c r="AQB51"/>
      <c r="AQC51"/>
      <c r="AQD51"/>
      <c r="AQE51"/>
      <c r="AQF51"/>
      <c r="AQG51"/>
      <c r="AQH51"/>
      <c r="AQI51"/>
      <c r="AQJ51"/>
      <c r="AQK51"/>
      <c r="AQL51"/>
      <c r="AQM51"/>
      <c r="AQN51"/>
      <c r="AQO51"/>
      <c r="AQP51"/>
      <c r="AQQ51"/>
      <c r="AQR51"/>
      <c r="AQS51"/>
      <c r="AQT51"/>
      <c r="AQU51"/>
      <c r="AQV51"/>
      <c r="AQW51"/>
      <c r="AQX51"/>
      <c r="AQY51"/>
      <c r="AQZ51"/>
      <c r="ARA51"/>
      <c r="ARB51"/>
      <c r="ARC51"/>
      <c r="ARD51"/>
      <c r="ARE51"/>
      <c r="ARF51"/>
      <c r="ARG51"/>
      <c r="ARH51"/>
      <c r="ARI51"/>
      <c r="ARJ51"/>
      <c r="ARK51"/>
      <c r="ARL51"/>
      <c r="ARM51"/>
      <c r="ARN51"/>
      <c r="ARO51"/>
      <c r="ARP51"/>
      <c r="ARQ51"/>
      <c r="ARR51"/>
      <c r="ARS51"/>
      <c r="ART51"/>
    </row>
    <row r="52" spans="1:1164" s="17" customFormat="1" ht="20.25">
      <c r="A52" s="32">
        <v>6</v>
      </c>
      <c r="B52" s="26" t="s">
        <v>71</v>
      </c>
      <c r="C52" s="26" t="s">
        <v>76</v>
      </c>
      <c r="D52" s="26" t="s">
        <v>20</v>
      </c>
      <c r="E52" s="26">
        <v>0</v>
      </c>
      <c r="F52" s="26">
        <v>1875</v>
      </c>
      <c r="G52" s="27">
        <f t="shared" si="10"/>
        <v>1875</v>
      </c>
      <c r="H52" s="26" t="s">
        <v>4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  <c r="AML52"/>
      <c r="AMM52"/>
      <c r="AMN52"/>
      <c r="AMO52"/>
      <c r="AMP52"/>
      <c r="AMQ52"/>
      <c r="AMR52"/>
      <c r="AMS52"/>
      <c r="AMT52"/>
      <c r="AMU52"/>
      <c r="AMV52"/>
      <c r="AMW52"/>
      <c r="AMX52"/>
      <c r="AMY52"/>
      <c r="AMZ52"/>
      <c r="ANA52"/>
      <c r="ANB52"/>
      <c r="ANC52"/>
      <c r="AND52"/>
      <c r="ANE52"/>
      <c r="ANF52"/>
      <c r="ANG52"/>
      <c r="ANH52"/>
      <c r="ANI52"/>
      <c r="ANJ52"/>
      <c r="ANK52"/>
      <c r="ANL52"/>
      <c r="ANM52"/>
      <c r="ANN52"/>
      <c r="ANO52"/>
      <c r="ANP52"/>
      <c r="ANQ52"/>
      <c r="ANR52"/>
      <c r="ANS52"/>
      <c r="ANT52"/>
      <c r="ANU52"/>
      <c r="ANV52"/>
      <c r="ANW52"/>
      <c r="ANX52"/>
      <c r="ANY52"/>
      <c r="ANZ52"/>
      <c r="AOA52"/>
      <c r="AOB52"/>
      <c r="AOC52"/>
      <c r="AOD52"/>
      <c r="AOE52"/>
      <c r="AOF52"/>
      <c r="AOG52"/>
      <c r="AOH52"/>
      <c r="AOI52"/>
      <c r="AOJ52"/>
      <c r="AOK52"/>
      <c r="AOL52"/>
      <c r="AOM52"/>
      <c r="AON52"/>
      <c r="AOO52"/>
      <c r="AOP52"/>
      <c r="AOQ52"/>
      <c r="AOR52"/>
      <c r="AOS52"/>
      <c r="AOT52"/>
      <c r="AOU52"/>
      <c r="AOV52"/>
      <c r="AOW52"/>
      <c r="AOX52"/>
      <c r="AOY52"/>
      <c r="AOZ52"/>
      <c r="APA52"/>
      <c r="APB52"/>
      <c r="APC52"/>
      <c r="APD52"/>
      <c r="APE52"/>
      <c r="APF52"/>
      <c r="APG52"/>
      <c r="APH52"/>
      <c r="API52"/>
      <c r="APJ52"/>
      <c r="APK52"/>
      <c r="APL52"/>
      <c r="APM52"/>
      <c r="APN52"/>
      <c r="APO52"/>
      <c r="APP52"/>
      <c r="APQ52"/>
      <c r="APR52"/>
      <c r="APS52"/>
      <c r="APT52"/>
      <c r="APU52"/>
      <c r="APV52"/>
      <c r="APW52"/>
      <c r="APX52"/>
      <c r="APY52"/>
      <c r="APZ52"/>
      <c r="AQA52"/>
      <c r="AQB52"/>
      <c r="AQC52"/>
      <c r="AQD52"/>
      <c r="AQE52"/>
      <c r="AQF52"/>
      <c r="AQG52"/>
      <c r="AQH52"/>
      <c r="AQI52"/>
      <c r="AQJ52"/>
      <c r="AQK52"/>
      <c r="AQL52"/>
      <c r="AQM52"/>
      <c r="AQN52"/>
      <c r="AQO52"/>
      <c r="AQP52"/>
      <c r="AQQ52"/>
      <c r="AQR52"/>
      <c r="AQS52"/>
      <c r="AQT52"/>
      <c r="AQU52"/>
      <c r="AQV52"/>
      <c r="AQW52"/>
      <c r="AQX52"/>
      <c r="AQY52"/>
      <c r="AQZ52"/>
      <c r="ARA52"/>
      <c r="ARB52"/>
      <c r="ARC52"/>
      <c r="ARD52"/>
      <c r="ARE52"/>
      <c r="ARF52"/>
      <c r="ARG52"/>
      <c r="ARH52"/>
      <c r="ARI52"/>
      <c r="ARJ52"/>
      <c r="ARK52"/>
      <c r="ARL52"/>
      <c r="ARM52"/>
      <c r="ARN52"/>
      <c r="ARO52"/>
      <c r="ARP52"/>
      <c r="ARQ52"/>
      <c r="ARR52"/>
      <c r="ARS52"/>
      <c r="ART52"/>
    </row>
    <row r="53" spans="1:1164" s="18" customFormat="1" ht="20.25">
      <c r="A53" s="32">
        <v>7</v>
      </c>
      <c r="B53" s="26" t="s">
        <v>71</v>
      </c>
      <c r="C53" s="26" t="s">
        <v>82</v>
      </c>
      <c r="D53" s="26" t="s">
        <v>20</v>
      </c>
      <c r="E53" s="26">
        <v>200</v>
      </c>
      <c r="F53" s="26">
        <v>0</v>
      </c>
      <c r="G53" s="27">
        <f t="shared" si="10"/>
        <v>200</v>
      </c>
      <c r="H53" s="26" t="s">
        <v>3</v>
      </c>
      <c r="I53" s="17"/>
      <c r="J53" s="17"/>
      <c r="K53" s="17"/>
      <c r="L53" s="17"/>
      <c r="M53" s="17"/>
      <c r="N53" s="17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  <c r="AML53"/>
      <c r="AMM53"/>
      <c r="AMN53"/>
      <c r="AMO53"/>
      <c r="AMP53"/>
      <c r="AMQ53"/>
      <c r="AMR53"/>
      <c r="AMS53"/>
      <c r="AMT53"/>
      <c r="AMU53"/>
      <c r="AMV53"/>
      <c r="AMW53"/>
      <c r="AMX53"/>
      <c r="AMY53"/>
      <c r="AMZ53"/>
      <c r="ANA53"/>
      <c r="ANB53"/>
      <c r="ANC53"/>
      <c r="AND53"/>
      <c r="ANE53"/>
      <c r="ANF53"/>
      <c r="ANG53"/>
      <c r="ANH53"/>
      <c r="ANI53"/>
      <c r="ANJ53"/>
      <c r="ANK53"/>
      <c r="ANL53"/>
      <c r="ANM53"/>
      <c r="ANN53"/>
      <c r="ANO53"/>
      <c r="ANP53"/>
      <c r="ANQ53"/>
      <c r="ANR53"/>
      <c r="ANS53"/>
      <c r="ANT53"/>
      <c r="ANU53"/>
      <c r="ANV53"/>
      <c r="ANW53"/>
      <c r="ANX53"/>
      <c r="ANY53"/>
      <c r="ANZ53"/>
      <c r="AOA53"/>
      <c r="AOB53"/>
      <c r="AOC53"/>
      <c r="AOD53"/>
      <c r="AOE53"/>
      <c r="AOF53"/>
      <c r="AOG53"/>
      <c r="AOH53"/>
      <c r="AOI53"/>
      <c r="AOJ53"/>
      <c r="AOK53"/>
      <c r="AOL53"/>
      <c r="AOM53"/>
      <c r="AON53"/>
      <c r="AOO53"/>
      <c r="AOP53"/>
      <c r="AOQ53"/>
      <c r="AOR53"/>
      <c r="AOS53"/>
      <c r="AOT53"/>
      <c r="AOU53"/>
      <c r="AOV53"/>
      <c r="AOW53"/>
      <c r="AOX53"/>
      <c r="AOY53"/>
      <c r="AOZ53"/>
      <c r="APA53"/>
      <c r="APB53"/>
      <c r="APC53"/>
      <c r="APD53"/>
      <c r="APE53"/>
      <c r="APF53"/>
      <c r="APG53"/>
      <c r="APH53"/>
      <c r="API53"/>
      <c r="APJ53"/>
      <c r="APK53"/>
      <c r="APL53"/>
      <c r="APM53"/>
      <c r="APN53"/>
      <c r="APO53"/>
      <c r="APP53"/>
      <c r="APQ53"/>
      <c r="APR53"/>
      <c r="APS53"/>
      <c r="APT53"/>
      <c r="APU53"/>
      <c r="APV53"/>
      <c r="APW53"/>
      <c r="APX53"/>
      <c r="APY53"/>
      <c r="APZ53"/>
      <c r="AQA53"/>
      <c r="AQB53"/>
      <c r="AQC53"/>
      <c r="AQD53"/>
      <c r="AQE53"/>
      <c r="AQF53"/>
      <c r="AQG53"/>
      <c r="AQH53"/>
      <c r="AQI53"/>
      <c r="AQJ53"/>
      <c r="AQK53"/>
      <c r="AQL53"/>
      <c r="AQM53"/>
      <c r="AQN53"/>
      <c r="AQO53"/>
      <c r="AQP53"/>
      <c r="AQQ53"/>
      <c r="AQR53"/>
      <c r="AQS53"/>
      <c r="AQT53"/>
      <c r="AQU53"/>
      <c r="AQV53"/>
      <c r="AQW53"/>
      <c r="AQX53"/>
      <c r="AQY53"/>
      <c r="AQZ53"/>
      <c r="ARA53"/>
      <c r="ARB53"/>
      <c r="ARC53"/>
      <c r="ARD53"/>
      <c r="ARE53"/>
      <c r="ARF53"/>
      <c r="ARG53"/>
      <c r="ARH53"/>
      <c r="ARI53"/>
      <c r="ARJ53"/>
      <c r="ARK53"/>
      <c r="ARL53"/>
      <c r="ARM53"/>
      <c r="ARN53"/>
      <c r="ARO53"/>
      <c r="ARP53"/>
      <c r="ARQ53"/>
      <c r="ARR53"/>
      <c r="ARS53"/>
      <c r="ART53"/>
    </row>
    <row r="54" spans="1:1164" s="18" customFormat="1" ht="20.25">
      <c r="A54" s="32">
        <v>8</v>
      </c>
      <c r="B54" s="26" t="s">
        <v>71</v>
      </c>
      <c r="C54" s="26" t="s">
        <v>9</v>
      </c>
      <c r="D54" s="26" t="s">
        <v>42</v>
      </c>
      <c r="E54" s="26">
        <v>40</v>
      </c>
      <c r="F54" s="26">
        <v>0</v>
      </c>
      <c r="G54" s="27">
        <f t="shared" ref="G54:G56" si="11">E54+F54</f>
        <v>40</v>
      </c>
      <c r="H54" s="26" t="s">
        <v>3</v>
      </c>
      <c r="I54" s="17"/>
      <c r="J54" s="17"/>
      <c r="K54" s="17"/>
      <c r="L54" s="17"/>
      <c r="M54" s="17"/>
      <c r="N54" s="17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  <c r="AML54"/>
      <c r="AMM54"/>
      <c r="AMN54"/>
      <c r="AMO54"/>
      <c r="AMP54"/>
      <c r="AMQ54"/>
      <c r="AMR54"/>
      <c r="AMS54"/>
      <c r="AMT54"/>
      <c r="AMU54"/>
      <c r="AMV54"/>
      <c r="AMW54"/>
      <c r="AMX54"/>
      <c r="AMY54"/>
      <c r="AMZ54"/>
      <c r="ANA54"/>
      <c r="ANB54"/>
      <c r="ANC54"/>
      <c r="AND54"/>
      <c r="ANE54"/>
      <c r="ANF54"/>
      <c r="ANG54"/>
      <c r="ANH54"/>
      <c r="ANI54"/>
      <c r="ANJ54"/>
      <c r="ANK54"/>
      <c r="ANL54"/>
      <c r="ANM54"/>
      <c r="ANN54"/>
      <c r="ANO54"/>
      <c r="ANP54"/>
      <c r="ANQ54"/>
      <c r="ANR54"/>
      <c r="ANS54"/>
      <c r="ANT54"/>
      <c r="ANU54"/>
      <c r="ANV54"/>
      <c r="ANW54"/>
      <c r="ANX54"/>
      <c r="ANY54"/>
      <c r="ANZ54"/>
      <c r="AOA54"/>
      <c r="AOB54"/>
      <c r="AOC54"/>
      <c r="AOD54"/>
      <c r="AOE54"/>
      <c r="AOF54"/>
      <c r="AOG54"/>
      <c r="AOH54"/>
      <c r="AOI54"/>
      <c r="AOJ54"/>
      <c r="AOK54"/>
      <c r="AOL54"/>
      <c r="AOM54"/>
      <c r="AON54"/>
      <c r="AOO54"/>
      <c r="AOP54"/>
      <c r="AOQ54"/>
      <c r="AOR54"/>
      <c r="AOS54"/>
      <c r="AOT54"/>
      <c r="AOU54"/>
      <c r="AOV54"/>
      <c r="AOW54"/>
      <c r="AOX54"/>
      <c r="AOY54"/>
      <c r="AOZ54"/>
      <c r="APA54"/>
      <c r="APB54"/>
      <c r="APC54"/>
      <c r="APD54"/>
      <c r="APE54"/>
      <c r="APF54"/>
      <c r="APG54"/>
      <c r="APH54"/>
      <c r="API54"/>
      <c r="APJ54"/>
      <c r="APK54"/>
      <c r="APL54"/>
      <c r="APM54"/>
      <c r="APN54"/>
      <c r="APO54"/>
      <c r="APP54"/>
      <c r="APQ54"/>
      <c r="APR54"/>
      <c r="APS54"/>
      <c r="APT54"/>
      <c r="APU54"/>
      <c r="APV54"/>
      <c r="APW54"/>
      <c r="APX54"/>
      <c r="APY54"/>
      <c r="APZ54"/>
      <c r="AQA54"/>
      <c r="AQB54"/>
      <c r="AQC54"/>
      <c r="AQD54"/>
      <c r="AQE54"/>
      <c r="AQF54"/>
      <c r="AQG54"/>
      <c r="AQH54"/>
      <c r="AQI54"/>
      <c r="AQJ54"/>
      <c r="AQK54"/>
      <c r="AQL54"/>
      <c r="AQM54"/>
      <c r="AQN54"/>
      <c r="AQO54"/>
      <c r="AQP54"/>
      <c r="AQQ54"/>
      <c r="AQR54"/>
      <c r="AQS54"/>
      <c r="AQT54"/>
      <c r="AQU54"/>
      <c r="AQV54"/>
      <c r="AQW54"/>
      <c r="AQX54"/>
      <c r="AQY54"/>
      <c r="AQZ54"/>
      <c r="ARA54"/>
      <c r="ARB54"/>
      <c r="ARC54"/>
      <c r="ARD54"/>
      <c r="ARE54"/>
      <c r="ARF54"/>
      <c r="ARG54"/>
      <c r="ARH54"/>
      <c r="ARI54"/>
      <c r="ARJ54"/>
      <c r="ARK54"/>
      <c r="ARL54"/>
      <c r="ARM54"/>
      <c r="ARN54"/>
      <c r="ARO54"/>
      <c r="ARP54"/>
      <c r="ARQ54"/>
      <c r="ARR54"/>
      <c r="ARS54"/>
      <c r="ART54"/>
    </row>
    <row r="55" spans="1:1164" s="18" customFormat="1" ht="20.25">
      <c r="A55" s="32">
        <v>9</v>
      </c>
      <c r="B55" s="26" t="s">
        <v>71</v>
      </c>
      <c r="C55" s="26" t="s">
        <v>77</v>
      </c>
      <c r="D55" s="26" t="s">
        <v>42</v>
      </c>
      <c r="E55" s="26">
        <v>50</v>
      </c>
      <c r="F55" s="26">
        <v>0</v>
      </c>
      <c r="G55" s="27">
        <f t="shared" si="11"/>
        <v>50</v>
      </c>
      <c r="H55" s="26" t="s">
        <v>3</v>
      </c>
      <c r="I55" s="17"/>
      <c r="J55" s="17"/>
      <c r="K55" s="17"/>
      <c r="L55" s="17"/>
      <c r="M55" s="17"/>
      <c r="N55" s="17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  <c r="AML55"/>
      <c r="AMM55"/>
      <c r="AMN55"/>
      <c r="AMO55"/>
      <c r="AMP55"/>
      <c r="AMQ55"/>
      <c r="AMR55"/>
      <c r="AMS55"/>
      <c r="AMT55"/>
      <c r="AMU55"/>
      <c r="AMV55"/>
      <c r="AMW55"/>
      <c r="AMX55"/>
      <c r="AMY55"/>
      <c r="AMZ55"/>
      <c r="ANA55"/>
      <c r="ANB55"/>
      <c r="ANC55"/>
      <c r="AND55"/>
      <c r="ANE55"/>
      <c r="ANF55"/>
      <c r="ANG55"/>
      <c r="ANH55"/>
      <c r="ANI55"/>
      <c r="ANJ55"/>
      <c r="ANK55"/>
      <c r="ANL55"/>
      <c r="ANM55"/>
      <c r="ANN55"/>
      <c r="ANO55"/>
      <c r="ANP55"/>
      <c r="ANQ55"/>
      <c r="ANR55"/>
      <c r="ANS55"/>
      <c r="ANT55"/>
      <c r="ANU55"/>
      <c r="ANV55"/>
      <c r="ANW55"/>
      <c r="ANX55"/>
      <c r="ANY55"/>
      <c r="ANZ55"/>
      <c r="AOA55"/>
      <c r="AOB55"/>
      <c r="AOC55"/>
      <c r="AOD55"/>
      <c r="AOE55"/>
      <c r="AOF55"/>
      <c r="AOG55"/>
      <c r="AOH55"/>
      <c r="AOI55"/>
      <c r="AOJ55"/>
      <c r="AOK55"/>
      <c r="AOL55"/>
      <c r="AOM55"/>
      <c r="AON55"/>
      <c r="AOO55"/>
      <c r="AOP55"/>
      <c r="AOQ55"/>
      <c r="AOR55"/>
      <c r="AOS55"/>
      <c r="AOT55"/>
      <c r="AOU55"/>
      <c r="AOV55"/>
      <c r="AOW55"/>
      <c r="AOX55"/>
      <c r="AOY55"/>
      <c r="AOZ55"/>
      <c r="APA55"/>
      <c r="APB55"/>
      <c r="APC55"/>
      <c r="APD55"/>
      <c r="APE55"/>
      <c r="APF55"/>
      <c r="APG55"/>
      <c r="APH55"/>
      <c r="API55"/>
      <c r="APJ55"/>
      <c r="APK55"/>
      <c r="APL55"/>
      <c r="APM55"/>
      <c r="APN55"/>
      <c r="APO55"/>
      <c r="APP55"/>
      <c r="APQ55"/>
      <c r="APR55"/>
      <c r="APS55"/>
      <c r="APT55"/>
      <c r="APU55"/>
      <c r="APV55"/>
      <c r="APW55"/>
      <c r="APX55"/>
      <c r="APY55"/>
      <c r="APZ55"/>
      <c r="AQA55"/>
      <c r="AQB55"/>
      <c r="AQC55"/>
      <c r="AQD55"/>
      <c r="AQE55"/>
      <c r="AQF55"/>
      <c r="AQG55"/>
      <c r="AQH55"/>
      <c r="AQI55"/>
      <c r="AQJ55"/>
      <c r="AQK55"/>
      <c r="AQL55"/>
      <c r="AQM55"/>
      <c r="AQN55"/>
      <c r="AQO55"/>
      <c r="AQP55"/>
      <c r="AQQ55"/>
      <c r="AQR55"/>
      <c r="AQS55"/>
      <c r="AQT55"/>
      <c r="AQU55"/>
      <c r="AQV55"/>
      <c r="AQW55"/>
      <c r="AQX55"/>
      <c r="AQY55"/>
      <c r="AQZ55"/>
      <c r="ARA55"/>
      <c r="ARB55"/>
      <c r="ARC55"/>
      <c r="ARD55"/>
      <c r="ARE55"/>
      <c r="ARF55"/>
      <c r="ARG55"/>
      <c r="ARH55"/>
      <c r="ARI55"/>
      <c r="ARJ55"/>
      <c r="ARK55"/>
      <c r="ARL55"/>
      <c r="ARM55"/>
      <c r="ARN55"/>
      <c r="ARO55"/>
      <c r="ARP55"/>
      <c r="ARQ55"/>
      <c r="ARR55"/>
      <c r="ARS55"/>
      <c r="ART55"/>
    </row>
    <row r="56" spans="1:1164" s="18" customFormat="1" ht="20.25">
      <c r="A56" s="32">
        <v>10</v>
      </c>
      <c r="B56" s="26" t="s">
        <v>71</v>
      </c>
      <c r="C56" s="26" t="s">
        <v>81</v>
      </c>
      <c r="D56" s="26" t="s">
        <v>42</v>
      </c>
      <c r="E56" s="26">
        <v>60</v>
      </c>
      <c r="F56" s="26">
        <v>0</v>
      </c>
      <c r="G56" s="27">
        <f t="shared" si="11"/>
        <v>60</v>
      </c>
      <c r="H56" s="26" t="s">
        <v>3</v>
      </c>
      <c r="I56" s="17"/>
      <c r="J56" s="17"/>
      <c r="K56" s="17"/>
      <c r="L56" s="17"/>
      <c r="M56" s="17"/>
      <c r="N56" s="17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  <c r="AML56"/>
      <c r="AMM56"/>
      <c r="AMN56"/>
      <c r="AMO56"/>
      <c r="AMP56"/>
      <c r="AMQ56"/>
      <c r="AMR56"/>
      <c r="AMS56"/>
      <c r="AMT56"/>
      <c r="AMU56"/>
      <c r="AMV56"/>
      <c r="AMW56"/>
      <c r="AMX56"/>
      <c r="AMY56"/>
      <c r="AMZ56"/>
      <c r="ANA56"/>
      <c r="ANB56"/>
      <c r="ANC56"/>
      <c r="AND56"/>
      <c r="ANE56"/>
      <c r="ANF56"/>
      <c r="ANG56"/>
      <c r="ANH56"/>
      <c r="ANI56"/>
      <c r="ANJ56"/>
      <c r="ANK56"/>
      <c r="ANL56"/>
      <c r="ANM56"/>
      <c r="ANN56"/>
      <c r="ANO56"/>
      <c r="ANP56"/>
      <c r="ANQ56"/>
      <c r="ANR56"/>
      <c r="ANS56"/>
      <c r="ANT56"/>
      <c r="ANU56"/>
      <c r="ANV56"/>
      <c r="ANW56"/>
      <c r="ANX56"/>
      <c r="ANY56"/>
      <c r="ANZ56"/>
      <c r="AOA56"/>
      <c r="AOB56"/>
      <c r="AOC56"/>
      <c r="AOD56"/>
      <c r="AOE56"/>
      <c r="AOF56"/>
      <c r="AOG56"/>
      <c r="AOH56"/>
      <c r="AOI56"/>
      <c r="AOJ56"/>
      <c r="AOK56"/>
      <c r="AOL56"/>
      <c r="AOM56"/>
      <c r="AON56"/>
      <c r="AOO56"/>
      <c r="AOP56"/>
      <c r="AOQ56"/>
      <c r="AOR56"/>
      <c r="AOS56"/>
      <c r="AOT56"/>
      <c r="AOU56"/>
      <c r="AOV56"/>
      <c r="AOW56"/>
      <c r="AOX56"/>
      <c r="AOY56"/>
      <c r="AOZ56"/>
      <c r="APA56"/>
      <c r="APB56"/>
      <c r="APC56"/>
      <c r="APD56"/>
      <c r="APE56"/>
      <c r="APF56"/>
      <c r="APG56"/>
      <c r="APH56"/>
      <c r="API56"/>
      <c r="APJ56"/>
      <c r="APK56"/>
      <c r="APL56"/>
      <c r="APM56"/>
      <c r="APN56"/>
      <c r="APO56"/>
      <c r="APP56"/>
      <c r="APQ56"/>
      <c r="APR56"/>
      <c r="APS56"/>
      <c r="APT56"/>
      <c r="APU56"/>
      <c r="APV56"/>
      <c r="APW56"/>
      <c r="APX56"/>
      <c r="APY56"/>
      <c r="APZ56"/>
      <c r="AQA56"/>
      <c r="AQB56"/>
      <c r="AQC56"/>
      <c r="AQD56"/>
      <c r="AQE56"/>
      <c r="AQF56"/>
      <c r="AQG56"/>
      <c r="AQH56"/>
      <c r="AQI56"/>
      <c r="AQJ56"/>
      <c r="AQK56"/>
      <c r="AQL56"/>
      <c r="AQM56"/>
      <c r="AQN56"/>
      <c r="AQO56"/>
      <c r="AQP56"/>
      <c r="AQQ56"/>
      <c r="AQR56"/>
      <c r="AQS56"/>
      <c r="AQT56"/>
      <c r="AQU56"/>
      <c r="AQV56"/>
      <c r="AQW56"/>
      <c r="AQX56"/>
      <c r="AQY56"/>
      <c r="AQZ56"/>
      <c r="ARA56"/>
      <c r="ARB56"/>
      <c r="ARC56"/>
      <c r="ARD56"/>
      <c r="ARE56"/>
      <c r="ARF56"/>
      <c r="ARG56"/>
      <c r="ARH56"/>
      <c r="ARI56"/>
      <c r="ARJ56"/>
      <c r="ARK56"/>
      <c r="ARL56"/>
      <c r="ARM56"/>
      <c r="ARN56"/>
      <c r="ARO56"/>
      <c r="ARP56"/>
      <c r="ARQ56"/>
      <c r="ARR56"/>
      <c r="ARS56"/>
      <c r="ART56"/>
    </row>
    <row r="57" spans="1:1164" ht="22.5">
      <c r="A57" s="49"/>
      <c r="B57" s="50"/>
      <c r="C57" s="49" t="s">
        <v>2</v>
      </c>
      <c r="D57" s="49"/>
      <c r="E57" s="51">
        <f>SUM(E10+E13+E22+E24+E27+E43+E47)</f>
        <v>3816</v>
      </c>
      <c r="F57" s="51">
        <f>SUM(F10+F13+F22+F24+F27+F43+F47)</f>
        <v>33137</v>
      </c>
      <c r="G57" s="51">
        <f>SUM(G10+G13+G22+G24+G27+G43+G47)</f>
        <v>36953</v>
      </c>
      <c r="H57" s="49"/>
    </row>
    <row r="60" spans="1:1164" ht="22.5">
      <c r="C60" s="23" t="s">
        <v>79</v>
      </c>
      <c r="D60" s="22"/>
      <c r="E60" s="22"/>
      <c r="F60" s="23"/>
      <c r="G60" s="23" t="s">
        <v>78</v>
      </c>
      <c r="H60" s="23"/>
    </row>
  </sheetData>
  <mergeCells count="5">
    <mergeCell ref="A2:C2"/>
    <mergeCell ref="A8:A9"/>
    <mergeCell ref="C8:C9"/>
    <mergeCell ref="D8:D9"/>
    <mergeCell ref="G8:G9"/>
  </mergeCells>
  <phoneticPr fontId="18" type="noConversion"/>
  <pageMargins left="0.25" right="0.25" top="0.75" bottom="0.75" header="0.3" footer="0.3"/>
  <pageSetup paperSize="8" scale="6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 LENOVO</dc:creator>
  <cp:lastModifiedBy>BY ASUS</cp:lastModifiedBy>
  <cp:lastPrinted>2025-03-11T09:10:15Z</cp:lastPrinted>
  <dcterms:created xsi:type="dcterms:W3CDTF">2022-02-02T07:48:00Z</dcterms:created>
  <dcterms:modified xsi:type="dcterms:W3CDTF">2025-03-14T09:18:43Z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1033-10.2.0.7587</vt:lpwstr>
  </property>
</Properties>
</file>